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45" windowWidth="28035" windowHeight="13230"/>
  </bookViews>
  <sheets>
    <sheet name="見積書記入例" sheetId="4" r:id="rId1"/>
    <sheet name="見積書" sheetId="1" r:id="rId2"/>
    <sheet name="内訳" sheetId="5" r:id="rId3"/>
    <sheet name="表示不可" sheetId="2" state="hidden" r:id="rId4"/>
  </sheets>
  <definedNames>
    <definedName name="_xlnm.Print_Area" localSheetId="1">見積書!$B$1:$AB$35</definedName>
    <definedName name="_xlnm.Print_Area" localSheetId="0">見積書記入例!$B$1:$AB$35</definedName>
    <definedName name="_xlnm.Print_Area" localSheetId="2">内訳!$B$1:$U$82</definedName>
    <definedName name="_xlnm.Print_Titles" localSheetId="2">内訳!$9:$10</definedName>
  </definedNames>
  <calcPr calcId="145621"/>
</workbook>
</file>

<file path=xl/calcChain.xml><?xml version="1.0" encoding="utf-8"?>
<calcChain xmlns="http://schemas.openxmlformats.org/spreadsheetml/2006/main">
  <c r="F16" i="1" l="1"/>
  <c r="P7" i="5"/>
  <c r="P6" i="5"/>
  <c r="P5" i="5"/>
  <c r="U74" i="5" l="1"/>
  <c r="T74" i="5"/>
  <c r="S74" i="5"/>
  <c r="R74" i="5"/>
  <c r="P74" i="5"/>
  <c r="N74" i="5"/>
  <c r="L74" i="5"/>
  <c r="K74" i="5"/>
  <c r="M74" i="5" s="1"/>
  <c r="J74" i="5"/>
  <c r="H74" i="5"/>
  <c r="T73" i="5"/>
  <c r="S73" i="5"/>
  <c r="R73" i="5"/>
  <c r="P73" i="5"/>
  <c r="N73" i="5"/>
  <c r="M73" i="5"/>
  <c r="L73" i="5"/>
  <c r="K73" i="5"/>
  <c r="J73" i="5"/>
  <c r="H73" i="5"/>
  <c r="U73" i="5" s="1"/>
  <c r="T442" i="5" l="1"/>
  <c r="S442" i="5"/>
  <c r="R442" i="5"/>
  <c r="P442" i="5"/>
  <c r="L442" i="5"/>
  <c r="N442" i="5" s="1"/>
  <c r="K442" i="5"/>
  <c r="M442" i="5" s="1"/>
  <c r="J442" i="5"/>
  <c r="H442" i="5"/>
  <c r="U442" i="5" s="1"/>
  <c r="T441" i="5"/>
  <c r="S441" i="5"/>
  <c r="R441" i="5"/>
  <c r="P441" i="5"/>
  <c r="L441" i="5"/>
  <c r="N441" i="5" s="1"/>
  <c r="K441" i="5"/>
  <c r="J441" i="5"/>
  <c r="H441" i="5"/>
  <c r="U441" i="5" s="1"/>
  <c r="T440" i="5"/>
  <c r="S440" i="5"/>
  <c r="R440" i="5"/>
  <c r="P440" i="5"/>
  <c r="L440" i="5"/>
  <c r="N440" i="5" s="1"/>
  <c r="K440" i="5"/>
  <c r="J440" i="5"/>
  <c r="H440" i="5"/>
  <c r="U440" i="5" s="1"/>
  <c r="T439" i="5"/>
  <c r="S439" i="5"/>
  <c r="R439" i="5"/>
  <c r="P439" i="5"/>
  <c r="L439" i="5"/>
  <c r="N439" i="5" s="1"/>
  <c r="K439" i="5"/>
  <c r="J439" i="5"/>
  <c r="H439" i="5"/>
  <c r="U439" i="5" s="1"/>
  <c r="T438" i="5"/>
  <c r="S438" i="5"/>
  <c r="R438" i="5"/>
  <c r="P438" i="5"/>
  <c r="L438" i="5"/>
  <c r="N438" i="5" s="1"/>
  <c r="K438" i="5"/>
  <c r="J438" i="5"/>
  <c r="H438" i="5"/>
  <c r="U438" i="5" s="1"/>
  <c r="T437" i="5"/>
  <c r="S437" i="5"/>
  <c r="R437" i="5"/>
  <c r="P437" i="5"/>
  <c r="L437" i="5"/>
  <c r="N437" i="5" s="1"/>
  <c r="K437" i="5"/>
  <c r="J437" i="5"/>
  <c r="H437" i="5"/>
  <c r="U437" i="5" s="1"/>
  <c r="T436" i="5"/>
  <c r="S436" i="5"/>
  <c r="R436" i="5"/>
  <c r="P436" i="5"/>
  <c r="L436" i="5"/>
  <c r="N436" i="5" s="1"/>
  <c r="K436" i="5"/>
  <c r="J436" i="5"/>
  <c r="H436" i="5"/>
  <c r="U436" i="5" s="1"/>
  <c r="T435" i="5"/>
  <c r="S435" i="5"/>
  <c r="R435" i="5"/>
  <c r="P435" i="5"/>
  <c r="L435" i="5"/>
  <c r="N435" i="5" s="1"/>
  <c r="K435" i="5"/>
  <c r="J435" i="5"/>
  <c r="H435" i="5"/>
  <c r="U435" i="5" s="1"/>
  <c r="T434" i="5"/>
  <c r="S434" i="5"/>
  <c r="R434" i="5"/>
  <c r="P434" i="5"/>
  <c r="L434" i="5"/>
  <c r="N434" i="5" s="1"/>
  <c r="K434" i="5"/>
  <c r="J434" i="5"/>
  <c r="H434" i="5"/>
  <c r="U434" i="5" s="1"/>
  <c r="T433" i="5"/>
  <c r="S433" i="5"/>
  <c r="R433" i="5"/>
  <c r="P433" i="5"/>
  <c r="L433" i="5"/>
  <c r="N433" i="5" s="1"/>
  <c r="K433" i="5"/>
  <c r="J433" i="5"/>
  <c r="H433" i="5"/>
  <c r="U433" i="5" s="1"/>
  <c r="T432" i="5"/>
  <c r="S432" i="5"/>
  <c r="R432" i="5"/>
  <c r="P432" i="5"/>
  <c r="L432" i="5"/>
  <c r="N432" i="5" s="1"/>
  <c r="K432" i="5"/>
  <c r="J432" i="5"/>
  <c r="H432" i="5"/>
  <c r="U432" i="5" s="1"/>
  <c r="T431" i="5"/>
  <c r="S431" i="5"/>
  <c r="R431" i="5"/>
  <c r="P431" i="5"/>
  <c r="L431" i="5"/>
  <c r="N431" i="5" s="1"/>
  <c r="K431" i="5"/>
  <c r="J431" i="5"/>
  <c r="H431" i="5"/>
  <c r="U431" i="5" s="1"/>
  <c r="T430" i="5"/>
  <c r="S430" i="5"/>
  <c r="R430" i="5"/>
  <c r="P430" i="5"/>
  <c r="L430" i="5"/>
  <c r="N430" i="5" s="1"/>
  <c r="K430" i="5"/>
  <c r="J430" i="5"/>
  <c r="H430" i="5"/>
  <c r="U430" i="5" s="1"/>
  <c r="T429" i="5"/>
  <c r="S429" i="5"/>
  <c r="R429" i="5"/>
  <c r="P429" i="5"/>
  <c r="L429" i="5"/>
  <c r="N429" i="5" s="1"/>
  <c r="K429" i="5"/>
  <c r="J429" i="5"/>
  <c r="H429" i="5"/>
  <c r="U429" i="5" s="1"/>
  <c r="T428" i="5"/>
  <c r="S428" i="5"/>
  <c r="R428" i="5"/>
  <c r="P428" i="5"/>
  <c r="L428" i="5"/>
  <c r="N428" i="5" s="1"/>
  <c r="K428" i="5"/>
  <c r="J428" i="5"/>
  <c r="H428" i="5"/>
  <c r="U428" i="5" s="1"/>
  <c r="T427" i="5"/>
  <c r="S427" i="5"/>
  <c r="R427" i="5"/>
  <c r="P427" i="5"/>
  <c r="L427" i="5"/>
  <c r="N427" i="5" s="1"/>
  <c r="K427" i="5"/>
  <c r="J427" i="5"/>
  <c r="H427" i="5"/>
  <c r="U427" i="5" s="1"/>
  <c r="T426" i="5"/>
  <c r="S426" i="5"/>
  <c r="R426" i="5"/>
  <c r="P426" i="5"/>
  <c r="L426" i="5"/>
  <c r="N426" i="5" s="1"/>
  <c r="K426" i="5"/>
  <c r="J426" i="5"/>
  <c r="H426" i="5"/>
  <c r="U426" i="5" s="1"/>
  <c r="T425" i="5"/>
  <c r="S425" i="5"/>
  <c r="R425" i="5"/>
  <c r="P425" i="5"/>
  <c r="L425" i="5"/>
  <c r="N425" i="5" s="1"/>
  <c r="K425" i="5"/>
  <c r="J425" i="5"/>
  <c r="H425" i="5"/>
  <c r="U425" i="5" s="1"/>
  <c r="T424" i="5"/>
  <c r="S424" i="5"/>
  <c r="R424" i="5"/>
  <c r="P424" i="5"/>
  <c r="L424" i="5"/>
  <c r="N424" i="5" s="1"/>
  <c r="K424" i="5"/>
  <c r="J424" i="5"/>
  <c r="H424" i="5"/>
  <c r="U424" i="5" s="1"/>
  <c r="T423" i="5"/>
  <c r="S423" i="5"/>
  <c r="R423" i="5"/>
  <c r="P423" i="5"/>
  <c r="L423" i="5"/>
  <c r="N423" i="5" s="1"/>
  <c r="K423" i="5"/>
  <c r="J423" i="5"/>
  <c r="H423" i="5"/>
  <c r="U423" i="5" s="1"/>
  <c r="T422" i="5"/>
  <c r="S422" i="5"/>
  <c r="R422" i="5"/>
  <c r="P422" i="5"/>
  <c r="L422" i="5"/>
  <c r="N422" i="5" s="1"/>
  <c r="K422" i="5"/>
  <c r="J422" i="5"/>
  <c r="H422" i="5"/>
  <c r="U422" i="5" s="1"/>
  <c r="T421" i="5"/>
  <c r="S421" i="5"/>
  <c r="R421" i="5"/>
  <c r="P421" i="5"/>
  <c r="L421" i="5"/>
  <c r="N421" i="5" s="1"/>
  <c r="K421" i="5"/>
  <c r="J421" i="5"/>
  <c r="H421" i="5"/>
  <c r="U421" i="5" s="1"/>
  <c r="T420" i="5"/>
  <c r="S420" i="5"/>
  <c r="R420" i="5"/>
  <c r="P420" i="5"/>
  <c r="L420" i="5"/>
  <c r="N420" i="5" s="1"/>
  <c r="K420" i="5"/>
  <c r="J420" i="5"/>
  <c r="H420" i="5"/>
  <c r="U420" i="5" s="1"/>
  <c r="T419" i="5"/>
  <c r="S419" i="5"/>
  <c r="R419" i="5"/>
  <c r="P419" i="5"/>
  <c r="L419" i="5"/>
  <c r="N419" i="5" s="1"/>
  <c r="K419" i="5"/>
  <c r="J419" i="5"/>
  <c r="H419" i="5"/>
  <c r="U419" i="5" s="1"/>
  <c r="T418" i="5"/>
  <c r="S418" i="5"/>
  <c r="R418" i="5"/>
  <c r="P418" i="5"/>
  <c r="L418" i="5"/>
  <c r="N418" i="5" s="1"/>
  <c r="K418" i="5"/>
  <c r="J418" i="5"/>
  <c r="H418" i="5"/>
  <c r="U418" i="5" s="1"/>
  <c r="T417" i="5"/>
  <c r="S417" i="5"/>
  <c r="R417" i="5"/>
  <c r="P417" i="5"/>
  <c r="L417" i="5"/>
  <c r="N417" i="5" s="1"/>
  <c r="K417" i="5"/>
  <c r="J417" i="5"/>
  <c r="H417" i="5"/>
  <c r="U417" i="5" s="1"/>
  <c r="T416" i="5"/>
  <c r="S416" i="5"/>
  <c r="R416" i="5"/>
  <c r="P416" i="5"/>
  <c r="L416" i="5"/>
  <c r="N416" i="5" s="1"/>
  <c r="K416" i="5"/>
  <c r="J416" i="5"/>
  <c r="H416" i="5"/>
  <c r="U416" i="5" s="1"/>
  <c r="T415" i="5"/>
  <c r="S415" i="5"/>
  <c r="R415" i="5"/>
  <c r="P415" i="5"/>
  <c r="L415" i="5"/>
  <c r="N415" i="5" s="1"/>
  <c r="K415" i="5"/>
  <c r="J415" i="5"/>
  <c r="H415" i="5"/>
  <c r="U415" i="5" s="1"/>
  <c r="T414" i="5"/>
  <c r="S414" i="5"/>
  <c r="R414" i="5"/>
  <c r="P414" i="5"/>
  <c r="L414" i="5"/>
  <c r="N414" i="5" s="1"/>
  <c r="K414" i="5"/>
  <c r="J414" i="5"/>
  <c r="H414" i="5"/>
  <c r="U414" i="5" s="1"/>
  <c r="T413" i="5"/>
  <c r="S413" i="5"/>
  <c r="R413" i="5"/>
  <c r="P413" i="5"/>
  <c r="L413" i="5"/>
  <c r="N413" i="5" s="1"/>
  <c r="K413" i="5"/>
  <c r="J413" i="5"/>
  <c r="H413" i="5"/>
  <c r="U413" i="5" s="1"/>
  <c r="T412" i="5"/>
  <c r="S412" i="5"/>
  <c r="R412" i="5"/>
  <c r="P412" i="5"/>
  <c r="L412" i="5"/>
  <c r="N412" i="5" s="1"/>
  <c r="K412" i="5"/>
  <c r="J412" i="5"/>
  <c r="H412" i="5"/>
  <c r="U412" i="5" s="1"/>
  <c r="T411" i="5"/>
  <c r="S411" i="5"/>
  <c r="R411" i="5"/>
  <c r="P411" i="5"/>
  <c r="L411" i="5"/>
  <c r="N411" i="5" s="1"/>
  <c r="K411" i="5"/>
  <c r="J411" i="5"/>
  <c r="H411" i="5"/>
  <c r="U411" i="5" s="1"/>
  <c r="T410" i="5"/>
  <c r="S410" i="5"/>
  <c r="R410" i="5"/>
  <c r="P410" i="5"/>
  <c r="L410" i="5"/>
  <c r="N410" i="5" s="1"/>
  <c r="K410" i="5"/>
  <c r="J410" i="5"/>
  <c r="H410" i="5"/>
  <c r="U410" i="5" s="1"/>
  <c r="T409" i="5"/>
  <c r="S409" i="5"/>
  <c r="R409" i="5"/>
  <c r="P409" i="5"/>
  <c r="L409" i="5"/>
  <c r="N409" i="5" s="1"/>
  <c r="K409" i="5"/>
  <c r="J409" i="5"/>
  <c r="H409" i="5"/>
  <c r="U409" i="5" s="1"/>
  <c r="T408" i="5"/>
  <c r="S408" i="5"/>
  <c r="R408" i="5"/>
  <c r="P408" i="5"/>
  <c r="L408" i="5"/>
  <c r="N408" i="5" s="1"/>
  <c r="K408" i="5"/>
  <c r="J408" i="5"/>
  <c r="H408" i="5"/>
  <c r="U408" i="5" s="1"/>
  <c r="T407" i="5"/>
  <c r="S407" i="5"/>
  <c r="R407" i="5"/>
  <c r="P407" i="5"/>
  <c r="L407" i="5"/>
  <c r="N407" i="5" s="1"/>
  <c r="K407" i="5"/>
  <c r="J407" i="5"/>
  <c r="H407" i="5"/>
  <c r="U407" i="5" s="1"/>
  <c r="T406" i="5"/>
  <c r="S406" i="5"/>
  <c r="R406" i="5"/>
  <c r="P406" i="5"/>
  <c r="L406" i="5"/>
  <c r="N406" i="5" s="1"/>
  <c r="K406" i="5"/>
  <c r="J406" i="5"/>
  <c r="H406" i="5"/>
  <c r="U406" i="5" s="1"/>
  <c r="T405" i="5"/>
  <c r="S405" i="5"/>
  <c r="R405" i="5"/>
  <c r="P405" i="5"/>
  <c r="L405" i="5"/>
  <c r="N405" i="5" s="1"/>
  <c r="K405" i="5"/>
  <c r="J405" i="5"/>
  <c r="H405" i="5"/>
  <c r="U405" i="5" s="1"/>
  <c r="T404" i="5"/>
  <c r="S404" i="5"/>
  <c r="R404" i="5"/>
  <c r="P404" i="5"/>
  <c r="L404" i="5"/>
  <c r="N404" i="5" s="1"/>
  <c r="K404" i="5"/>
  <c r="J404" i="5"/>
  <c r="H404" i="5"/>
  <c r="U404" i="5" s="1"/>
  <c r="T403" i="5"/>
  <c r="S403" i="5"/>
  <c r="R403" i="5"/>
  <c r="P403" i="5"/>
  <c r="L403" i="5"/>
  <c r="N403" i="5" s="1"/>
  <c r="K403" i="5"/>
  <c r="J403" i="5"/>
  <c r="H403" i="5"/>
  <c r="U403" i="5" s="1"/>
  <c r="T402" i="5"/>
  <c r="S402" i="5"/>
  <c r="R402" i="5"/>
  <c r="P402" i="5"/>
  <c r="L402" i="5"/>
  <c r="N402" i="5" s="1"/>
  <c r="K402" i="5"/>
  <c r="J402" i="5"/>
  <c r="H402" i="5"/>
  <c r="U402" i="5" s="1"/>
  <c r="T401" i="5"/>
  <c r="S401" i="5"/>
  <c r="R401" i="5"/>
  <c r="P401" i="5"/>
  <c r="L401" i="5"/>
  <c r="N401" i="5" s="1"/>
  <c r="K401" i="5"/>
  <c r="J401" i="5"/>
  <c r="H401" i="5"/>
  <c r="U401" i="5" s="1"/>
  <c r="T400" i="5"/>
  <c r="S400" i="5"/>
  <c r="R400" i="5"/>
  <c r="P400" i="5"/>
  <c r="L400" i="5"/>
  <c r="N400" i="5" s="1"/>
  <c r="K400" i="5"/>
  <c r="J400" i="5"/>
  <c r="H400" i="5"/>
  <c r="U400" i="5" s="1"/>
  <c r="T399" i="5"/>
  <c r="S399" i="5"/>
  <c r="R399" i="5"/>
  <c r="P399" i="5"/>
  <c r="L399" i="5"/>
  <c r="N399" i="5" s="1"/>
  <c r="K399" i="5"/>
  <c r="J399" i="5"/>
  <c r="H399" i="5"/>
  <c r="U399" i="5" s="1"/>
  <c r="T398" i="5"/>
  <c r="S398" i="5"/>
  <c r="R398" i="5"/>
  <c r="P398" i="5"/>
  <c r="L398" i="5"/>
  <c r="N398" i="5" s="1"/>
  <c r="K398" i="5"/>
  <c r="J398" i="5"/>
  <c r="H398" i="5"/>
  <c r="U398" i="5" s="1"/>
  <c r="T397" i="5"/>
  <c r="S397" i="5"/>
  <c r="R397" i="5"/>
  <c r="P397" i="5"/>
  <c r="L397" i="5"/>
  <c r="N397" i="5" s="1"/>
  <c r="K397" i="5"/>
  <c r="J397" i="5"/>
  <c r="H397" i="5"/>
  <c r="U397" i="5" s="1"/>
  <c r="T396" i="5"/>
  <c r="S396" i="5"/>
  <c r="R396" i="5"/>
  <c r="P396" i="5"/>
  <c r="L396" i="5"/>
  <c r="N396" i="5" s="1"/>
  <c r="K396" i="5"/>
  <c r="J396" i="5"/>
  <c r="H396" i="5"/>
  <c r="U396" i="5" s="1"/>
  <c r="T395" i="5"/>
  <c r="S395" i="5"/>
  <c r="R395" i="5"/>
  <c r="P395" i="5"/>
  <c r="L395" i="5"/>
  <c r="N395" i="5" s="1"/>
  <c r="K395" i="5"/>
  <c r="J395" i="5"/>
  <c r="H395" i="5"/>
  <c r="U395" i="5" s="1"/>
  <c r="T394" i="5"/>
  <c r="S394" i="5"/>
  <c r="R394" i="5"/>
  <c r="P394" i="5"/>
  <c r="L394" i="5"/>
  <c r="N394" i="5" s="1"/>
  <c r="K394" i="5"/>
  <c r="J394" i="5"/>
  <c r="H394" i="5"/>
  <c r="U394" i="5" s="1"/>
  <c r="T393" i="5"/>
  <c r="S393" i="5"/>
  <c r="R393" i="5"/>
  <c r="P393" i="5"/>
  <c r="L393" i="5"/>
  <c r="N393" i="5" s="1"/>
  <c r="K393" i="5"/>
  <c r="J393" i="5"/>
  <c r="H393" i="5"/>
  <c r="U393" i="5" s="1"/>
  <c r="T392" i="5"/>
  <c r="S392" i="5"/>
  <c r="R392" i="5"/>
  <c r="P392" i="5"/>
  <c r="L392" i="5"/>
  <c r="N392" i="5" s="1"/>
  <c r="K392" i="5"/>
  <c r="J392" i="5"/>
  <c r="H392" i="5"/>
  <c r="U392" i="5" s="1"/>
  <c r="T391" i="5"/>
  <c r="S391" i="5"/>
  <c r="R391" i="5"/>
  <c r="P391" i="5"/>
  <c r="L391" i="5"/>
  <c r="N391" i="5" s="1"/>
  <c r="K391" i="5"/>
  <c r="J391" i="5"/>
  <c r="H391" i="5"/>
  <c r="U391" i="5" s="1"/>
  <c r="T390" i="5"/>
  <c r="S390" i="5"/>
  <c r="R390" i="5"/>
  <c r="P390" i="5"/>
  <c r="L390" i="5"/>
  <c r="N390" i="5" s="1"/>
  <c r="K390" i="5"/>
  <c r="J390" i="5"/>
  <c r="H390" i="5"/>
  <c r="U390" i="5" s="1"/>
  <c r="T389" i="5"/>
  <c r="S389" i="5"/>
  <c r="R389" i="5"/>
  <c r="P389" i="5"/>
  <c r="L389" i="5"/>
  <c r="N389" i="5" s="1"/>
  <c r="K389" i="5"/>
  <c r="J389" i="5"/>
  <c r="H389" i="5"/>
  <c r="U389" i="5" s="1"/>
  <c r="T388" i="5"/>
  <c r="S388" i="5"/>
  <c r="R388" i="5"/>
  <c r="P388" i="5"/>
  <c r="L388" i="5"/>
  <c r="N388" i="5" s="1"/>
  <c r="K388" i="5"/>
  <c r="J388" i="5"/>
  <c r="H388" i="5"/>
  <c r="U388" i="5" s="1"/>
  <c r="T387" i="5"/>
  <c r="S387" i="5"/>
  <c r="R387" i="5"/>
  <c r="P387" i="5"/>
  <c r="L387" i="5"/>
  <c r="N387" i="5" s="1"/>
  <c r="K387" i="5"/>
  <c r="J387" i="5"/>
  <c r="H387" i="5"/>
  <c r="U387" i="5" s="1"/>
  <c r="T386" i="5"/>
  <c r="S386" i="5"/>
  <c r="R386" i="5"/>
  <c r="P386" i="5"/>
  <c r="L386" i="5"/>
  <c r="N386" i="5" s="1"/>
  <c r="K386" i="5"/>
  <c r="J386" i="5"/>
  <c r="H386" i="5"/>
  <c r="U386" i="5" s="1"/>
  <c r="T385" i="5"/>
  <c r="S385" i="5"/>
  <c r="R385" i="5"/>
  <c r="P385" i="5"/>
  <c r="L385" i="5"/>
  <c r="N385" i="5" s="1"/>
  <c r="K385" i="5"/>
  <c r="J385" i="5"/>
  <c r="H385" i="5"/>
  <c r="U385" i="5" s="1"/>
  <c r="T384" i="5"/>
  <c r="S384" i="5"/>
  <c r="R384" i="5"/>
  <c r="P384" i="5"/>
  <c r="L384" i="5"/>
  <c r="N384" i="5" s="1"/>
  <c r="K384" i="5"/>
  <c r="J384" i="5"/>
  <c r="H384" i="5"/>
  <c r="U384" i="5" s="1"/>
  <c r="T383" i="5"/>
  <c r="S383" i="5"/>
  <c r="R383" i="5"/>
  <c r="P383" i="5"/>
  <c r="L383" i="5"/>
  <c r="N383" i="5" s="1"/>
  <c r="K383" i="5"/>
  <c r="J383" i="5"/>
  <c r="H383" i="5"/>
  <c r="U383" i="5" s="1"/>
  <c r="T382" i="5"/>
  <c r="S382" i="5"/>
  <c r="R382" i="5"/>
  <c r="P382" i="5"/>
  <c r="L382" i="5"/>
  <c r="N382" i="5" s="1"/>
  <c r="K382" i="5"/>
  <c r="J382" i="5"/>
  <c r="H382" i="5"/>
  <c r="U382" i="5" s="1"/>
  <c r="T381" i="5"/>
  <c r="S381" i="5"/>
  <c r="R381" i="5"/>
  <c r="P381" i="5"/>
  <c r="L381" i="5"/>
  <c r="N381" i="5" s="1"/>
  <c r="K381" i="5"/>
  <c r="J381" i="5"/>
  <c r="H381" i="5"/>
  <c r="U381" i="5" s="1"/>
  <c r="T380" i="5"/>
  <c r="S380" i="5"/>
  <c r="R380" i="5"/>
  <c r="P380" i="5"/>
  <c r="L380" i="5"/>
  <c r="N380" i="5" s="1"/>
  <c r="K380" i="5"/>
  <c r="J380" i="5"/>
  <c r="H380" i="5"/>
  <c r="U380" i="5" s="1"/>
  <c r="T379" i="5"/>
  <c r="S379" i="5"/>
  <c r="R379" i="5"/>
  <c r="P379" i="5"/>
  <c r="L379" i="5"/>
  <c r="N379" i="5" s="1"/>
  <c r="K379" i="5"/>
  <c r="J379" i="5"/>
  <c r="H379" i="5"/>
  <c r="U379" i="5" s="1"/>
  <c r="T378" i="5"/>
  <c r="S378" i="5"/>
  <c r="R378" i="5"/>
  <c r="P378" i="5"/>
  <c r="L378" i="5"/>
  <c r="N378" i="5" s="1"/>
  <c r="K378" i="5"/>
  <c r="J378" i="5"/>
  <c r="H378" i="5"/>
  <c r="U378" i="5" s="1"/>
  <c r="T377" i="5"/>
  <c r="S377" i="5"/>
  <c r="R377" i="5"/>
  <c r="P377" i="5"/>
  <c r="L377" i="5"/>
  <c r="N377" i="5" s="1"/>
  <c r="K377" i="5"/>
  <c r="J377" i="5"/>
  <c r="H377" i="5"/>
  <c r="U377" i="5" s="1"/>
  <c r="T376" i="5"/>
  <c r="S376" i="5"/>
  <c r="R376" i="5"/>
  <c r="P376" i="5"/>
  <c r="L376" i="5"/>
  <c r="N376" i="5" s="1"/>
  <c r="K376" i="5"/>
  <c r="J376" i="5"/>
  <c r="H376" i="5"/>
  <c r="U376" i="5" s="1"/>
  <c r="T375" i="5"/>
  <c r="S375" i="5"/>
  <c r="R375" i="5"/>
  <c r="P375" i="5"/>
  <c r="L375" i="5"/>
  <c r="N375" i="5" s="1"/>
  <c r="K375" i="5"/>
  <c r="J375" i="5"/>
  <c r="H375" i="5"/>
  <c r="U375" i="5" s="1"/>
  <c r="T374" i="5"/>
  <c r="S374" i="5"/>
  <c r="R374" i="5"/>
  <c r="P374" i="5"/>
  <c r="L374" i="5"/>
  <c r="N374" i="5" s="1"/>
  <c r="K374" i="5"/>
  <c r="J374" i="5"/>
  <c r="H374" i="5"/>
  <c r="U374" i="5" s="1"/>
  <c r="T373" i="5"/>
  <c r="S373" i="5"/>
  <c r="R373" i="5"/>
  <c r="P373" i="5"/>
  <c r="L373" i="5"/>
  <c r="N373" i="5" s="1"/>
  <c r="K373" i="5"/>
  <c r="J373" i="5"/>
  <c r="H373" i="5"/>
  <c r="U373" i="5" s="1"/>
  <c r="T372" i="5"/>
  <c r="S372" i="5"/>
  <c r="R372" i="5"/>
  <c r="P372" i="5"/>
  <c r="L372" i="5"/>
  <c r="N372" i="5" s="1"/>
  <c r="K372" i="5"/>
  <c r="J372" i="5"/>
  <c r="H372" i="5"/>
  <c r="U372" i="5" s="1"/>
  <c r="T371" i="5"/>
  <c r="S371" i="5"/>
  <c r="R371" i="5"/>
  <c r="P371" i="5"/>
  <c r="L371" i="5"/>
  <c r="N371" i="5" s="1"/>
  <c r="K371" i="5"/>
  <c r="J371" i="5"/>
  <c r="H371" i="5"/>
  <c r="U371" i="5" s="1"/>
  <c r="T370" i="5"/>
  <c r="S370" i="5"/>
  <c r="R370" i="5"/>
  <c r="P370" i="5"/>
  <c r="L370" i="5"/>
  <c r="N370" i="5" s="1"/>
  <c r="K370" i="5"/>
  <c r="J370" i="5"/>
  <c r="H370" i="5"/>
  <c r="U370" i="5" s="1"/>
  <c r="T369" i="5"/>
  <c r="S369" i="5"/>
  <c r="R369" i="5"/>
  <c r="P369" i="5"/>
  <c r="L369" i="5"/>
  <c r="N369" i="5" s="1"/>
  <c r="K369" i="5"/>
  <c r="J369" i="5"/>
  <c r="H369" i="5"/>
  <c r="U369" i="5" s="1"/>
  <c r="T368" i="5"/>
  <c r="S368" i="5"/>
  <c r="R368" i="5"/>
  <c r="P368" i="5"/>
  <c r="L368" i="5"/>
  <c r="N368" i="5" s="1"/>
  <c r="K368" i="5"/>
  <c r="J368" i="5"/>
  <c r="H368" i="5"/>
  <c r="U368" i="5" s="1"/>
  <c r="T367" i="5"/>
  <c r="S367" i="5"/>
  <c r="R367" i="5"/>
  <c r="P367" i="5"/>
  <c r="L367" i="5"/>
  <c r="N367" i="5" s="1"/>
  <c r="K367" i="5"/>
  <c r="J367" i="5"/>
  <c r="H367" i="5"/>
  <c r="U367" i="5" s="1"/>
  <c r="T366" i="5"/>
  <c r="S366" i="5"/>
  <c r="R366" i="5"/>
  <c r="P366" i="5"/>
  <c r="L366" i="5"/>
  <c r="N366" i="5" s="1"/>
  <c r="K366" i="5"/>
  <c r="J366" i="5"/>
  <c r="H366" i="5"/>
  <c r="U366" i="5" s="1"/>
  <c r="T365" i="5"/>
  <c r="S365" i="5"/>
  <c r="R365" i="5"/>
  <c r="P365" i="5"/>
  <c r="L365" i="5"/>
  <c r="N365" i="5" s="1"/>
  <c r="K365" i="5"/>
  <c r="J365" i="5"/>
  <c r="H365" i="5"/>
  <c r="U365" i="5" s="1"/>
  <c r="T364" i="5"/>
  <c r="S364" i="5"/>
  <c r="R364" i="5"/>
  <c r="P364" i="5"/>
  <c r="L364" i="5"/>
  <c r="N364" i="5" s="1"/>
  <c r="K364" i="5"/>
  <c r="J364" i="5"/>
  <c r="H364" i="5"/>
  <c r="U364" i="5" s="1"/>
  <c r="T363" i="5"/>
  <c r="S363" i="5"/>
  <c r="R363" i="5"/>
  <c r="P363" i="5"/>
  <c r="L363" i="5"/>
  <c r="N363" i="5" s="1"/>
  <c r="K363" i="5"/>
  <c r="J363" i="5"/>
  <c r="H363" i="5"/>
  <c r="U363" i="5" s="1"/>
  <c r="T362" i="5"/>
  <c r="S362" i="5"/>
  <c r="R362" i="5"/>
  <c r="P362" i="5"/>
  <c r="L362" i="5"/>
  <c r="N362" i="5" s="1"/>
  <c r="K362" i="5"/>
  <c r="J362" i="5"/>
  <c r="H362" i="5"/>
  <c r="U362" i="5" s="1"/>
  <c r="T361" i="5"/>
  <c r="S361" i="5"/>
  <c r="R361" i="5"/>
  <c r="P361" i="5"/>
  <c r="L361" i="5"/>
  <c r="N361" i="5" s="1"/>
  <c r="K361" i="5"/>
  <c r="J361" i="5"/>
  <c r="H361" i="5"/>
  <c r="U361" i="5" s="1"/>
  <c r="T360" i="5"/>
  <c r="S360" i="5"/>
  <c r="R360" i="5"/>
  <c r="P360" i="5"/>
  <c r="L360" i="5"/>
  <c r="N360" i="5" s="1"/>
  <c r="K360" i="5"/>
  <c r="J360" i="5"/>
  <c r="H360" i="5"/>
  <c r="U360" i="5" s="1"/>
  <c r="T359" i="5"/>
  <c r="S359" i="5"/>
  <c r="R359" i="5"/>
  <c r="P359" i="5"/>
  <c r="L359" i="5"/>
  <c r="N359" i="5" s="1"/>
  <c r="K359" i="5"/>
  <c r="J359" i="5"/>
  <c r="H359" i="5"/>
  <c r="U359" i="5" s="1"/>
  <c r="T358" i="5"/>
  <c r="S358" i="5"/>
  <c r="R358" i="5"/>
  <c r="P358" i="5"/>
  <c r="L358" i="5"/>
  <c r="N358" i="5" s="1"/>
  <c r="K358" i="5"/>
  <c r="J358" i="5"/>
  <c r="H358" i="5"/>
  <c r="U358" i="5" s="1"/>
  <c r="T357" i="5"/>
  <c r="S357" i="5"/>
  <c r="R357" i="5"/>
  <c r="P357" i="5"/>
  <c r="L357" i="5"/>
  <c r="N357" i="5" s="1"/>
  <c r="K357" i="5"/>
  <c r="J357" i="5"/>
  <c r="H357" i="5"/>
  <c r="U357" i="5" s="1"/>
  <c r="T356" i="5"/>
  <c r="S356" i="5"/>
  <c r="R356" i="5"/>
  <c r="P356" i="5"/>
  <c r="L356" i="5"/>
  <c r="N356" i="5" s="1"/>
  <c r="K356" i="5"/>
  <c r="J356" i="5"/>
  <c r="H356" i="5"/>
  <c r="U356" i="5" s="1"/>
  <c r="T355" i="5"/>
  <c r="S355" i="5"/>
  <c r="R355" i="5"/>
  <c r="P355" i="5"/>
  <c r="L355" i="5"/>
  <c r="N355" i="5" s="1"/>
  <c r="K355" i="5"/>
  <c r="J355" i="5"/>
  <c r="H355" i="5"/>
  <c r="U355" i="5" s="1"/>
  <c r="T354" i="5"/>
  <c r="S354" i="5"/>
  <c r="R354" i="5"/>
  <c r="P354" i="5"/>
  <c r="L354" i="5"/>
  <c r="N354" i="5" s="1"/>
  <c r="K354" i="5"/>
  <c r="J354" i="5"/>
  <c r="H354" i="5"/>
  <c r="U354" i="5" s="1"/>
  <c r="T353" i="5"/>
  <c r="S353" i="5"/>
  <c r="R353" i="5"/>
  <c r="P353" i="5"/>
  <c r="L353" i="5"/>
  <c r="N353" i="5" s="1"/>
  <c r="K353" i="5"/>
  <c r="J353" i="5"/>
  <c r="H353" i="5"/>
  <c r="U353" i="5" s="1"/>
  <c r="T352" i="5"/>
  <c r="S352" i="5"/>
  <c r="R352" i="5"/>
  <c r="P352" i="5"/>
  <c r="L352" i="5"/>
  <c r="N352" i="5" s="1"/>
  <c r="K352" i="5"/>
  <c r="J352" i="5"/>
  <c r="H352" i="5"/>
  <c r="U352" i="5" s="1"/>
  <c r="T351" i="5"/>
  <c r="S351" i="5"/>
  <c r="R351" i="5"/>
  <c r="P351" i="5"/>
  <c r="L351" i="5"/>
  <c r="N351" i="5" s="1"/>
  <c r="K351" i="5"/>
  <c r="J351" i="5"/>
  <c r="H351" i="5"/>
  <c r="U351" i="5" s="1"/>
  <c r="T350" i="5"/>
  <c r="S350" i="5"/>
  <c r="R350" i="5"/>
  <c r="P350" i="5"/>
  <c r="L350" i="5"/>
  <c r="N350" i="5" s="1"/>
  <c r="K350" i="5"/>
  <c r="J350" i="5"/>
  <c r="H350" i="5"/>
  <c r="U350" i="5" s="1"/>
  <c r="T349" i="5"/>
  <c r="S349" i="5"/>
  <c r="R349" i="5"/>
  <c r="P349" i="5"/>
  <c r="L349" i="5"/>
  <c r="N349" i="5" s="1"/>
  <c r="K349" i="5"/>
  <c r="J349" i="5"/>
  <c r="H349" i="5"/>
  <c r="U349" i="5" s="1"/>
  <c r="T348" i="5"/>
  <c r="S348" i="5"/>
  <c r="R348" i="5"/>
  <c r="P348" i="5"/>
  <c r="L348" i="5"/>
  <c r="N348" i="5" s="1"/>
  <c r="K348" i="5"/>
  <c r="J348" i="5"/>
  <c r="H348" i="5"/>
  <c r="U348" i="5" s="1"/>
  <c r="T347" i="5"/>
  <c r="S347" i="5"/>
  <c r="R347" i="5"/>
  <c r="P347" i="5"/>
  <c r="L347" i="5"/>
  <c r="N347" i="5" s="1"/>
  <c r="K347" i="5"/>
  <c r="J347" i="5"/>
  <c r="H347" i="5"/>
  <c r="U347" i="5" s="1"/>
  <c r="T346" i="5"/>
  <c r="S346" i="5"/>
  <c r="R346" i="5"/>
  <c r="P346" i="5"/>
  <c r="L346" i="5"/>
  <c r="N346" i="5" s="1"/>
  <c r="K346" i="5"/>
  <c r="J346" i="5"/>
  <c r="H346" i="5"/>
  <c r="U346" i="5" s="1"/>
  <c r="T345" i="5"/>
  <c r="S345" i="5"/>
  <c r="R345" i="5"/>
  <c r="P345" i="5"/>
  <c r="L345" i="5"/>
  <c r="N345" i="5" s="1"/>
  <c r="K345" i="5"/>
  <c r="J345" i="5"/>
  <c r="H345" i="5"/>
  <c r="U345" i="5" s="1"/>
  <c r="T344" i="5"/>
  <c r="S344" i="5"/>
  <c r="R344" i="5"/>
  <c r="P344" i="5"/>
  <c r="L344" i="5"/>
  <c r="N344" i="5" s="1"/>
  <c r="K344" i="5"/>
  <c r="J344" i="5"/>
  <c r="H344" i="5"/>
  <c r="U344" i="5" s="1"/>
  <c r="T343" i="5"/>
  <c r="S343" i="5"/>
  <c r="R343" i="5"/>
  <c r="P343" i="5"/>
  <c r="L343" i="5"/>
  <c r="N343" i="5" s="1"/>
  <c r="K343" i="5"/>
  <c r="J343" i="5"/>
  <c r="H343" i="5"/>
  <c r="U343" i="5" s="1"/>
  <c r="T342" i="5"/>
  <c r="S342" i="5"/>
  <c r="R342" i="5"/>
  <c r="P342" i="5"/>
  <c r="L342" i="5"/>
  <c r="N342" i="5" s="1"/>
  <c r="K342" i="5"/>
  <c r="J342" i="5"/>
  <c r="H342" i="5"/>
  <c r="U342" i="5" s="1"/>
  <c r="T341" i="5"/>
  <c r="S341" i="5"/>
  <c r="R341" i="5"/>
  <c r="P341" i="5"/>
  <c r="L341" i="5"/>
  <c r="N341" i="5" s="1"/>
  <c r="K341" i="5"/>
  <c r="J341" i="5"/>
  <c r="H341" i="5"/>
  <c r="U341" i="5" s="1"/>
  <c r="T340" i="5"/>
  <c r="S340" i="5"/>
  <c r="R340" i="5"/>
  <c r="P340" i="5"/>
  <c r="L340" i="5"/>
  <c r="N340" i="5" s="1"/>
  <c r="K340" i="5"/>
  <c r="J340" i="5"/>
  <c r="H340" i="5"/>
  <c r="U340" i="5" s="1"/>
  <c r="T339" i="5"/>
  <c r="S339" i="5"/>
  <c r="R339" i="5"/>
  <c r="P339" i="5"/>
  <c r="L339" i="5"/>
  <c r="N339" i="5" s="1"/>
  <c r="K339" i="5"/>
  <c r="J339" i="5"/>
  <c r="H339" i="5"/>
  <c r="U339" i="5" s="1"/>
  <c r="T338" i="5"/>
  <c r="S338" i="5"/>
  <c r="R338" i="5"/>
  <c r="P338" i="5"/>
  <c r="L338" i="5"/>
  <c r="N338" i="5" s="1"/>
  <c r="K338" i="5"/>
  <c r="J338" i="5"/>
  <c r="H338" i="5"/>
  <c r="U338" i="5" s="1"/>
  <c r="T337" i="5"/>
  <c r="S337" i="5"/>
  <c r="R337" i="5"/>
  <c r="P337" i="5"/>
  <c r="L337" i="5"/>
  <c r="N337" i="5" s="1"/>
  <c r="K337" i="5"/>
  <c r="J337" i="5"/>
  <c r="H337" i="5"/>
  <c r="U337" i="5" s="1"/>
  <c r="T336" i="5"/>
  <c r="S336" i="5"/>
  <c r="R336" i="5"/>
  <c r="P336" i="5"/>
  <c r="L336" i="5"/>
  <c r="N336" i="5" s="1"/>
  <c r="K336" i="5"/>
  <c r="J336" i="5"/>
  <c r="H336" i="5"/>
  <c r="U336" i="5" s="1"/>
  <c r="T335" i="5"/>
  <c r="S335" i="5"/>
  <c r="R335" i="5"/>
  <c r="P335" i="5"/>
  <c r="L335" i="5"/>
  <c r="N335" i="5" s="1"/>
  <c r="K335" i="5"/>
  <c r="J335" i="5"/>
  <c r="H335" i="5"/>
  <c r="U335" i="5" s="1"/>
  <c r="T334" i="5"/>
  <c r="S334" i="5"/>
  <c r="R334" i="5"/>
  <c r="P334" i="5"/>
  <c r="L334" i="5"/>
  <c r="N334" i="5" s="1"/>
  <c r="K334" i="5"/>
  <c r="J334" i="5"/>
  <c r="H334" i="5"/>
  <c r="U334" i="5" s="1"/>
  <c r="T333" i="5"/>
  <c r="S333" i="5"/>
  <c r="R333" i="5"/>
  <c r="P333" i="5"/>
  <c r="L333" i="5"/>
  <c r="N333" i="5" s="1"/>
  <c r="K333" i="5"/>
  <c r="J333" i="5"/>
  <c r="H333" i="5"/>
  <c r="U333" i="5" s="1"/>
  <c r="T332" i="5"/>
  <c r="S332" i="5"/>
  <c r="R332" i="5"/>
  <c r="P332" i="5"/>
  <c r="L332" i="5"/>
  <c r="N332" i="5" s="1"/>
  <c r="K332" i="5"/>
  <c r="J332" i="5"/>
  <c r="H332" i="5"/>
  <c r="U332" i="5" s="1"/>
  <c r="T331" i="5"/>
  <c r="S331" i="5"/>
  <c r="R331" i="5"/>
  <c r="P331" i="5"/>
  <c r="L331" i="5"/>
  <c r="N331" i="5" s="1"/>
  <c r="K331" i="5"/>
  <c r="J331" i="5"/>
  <c r="H331" i="5"/>
  <c r="U331" i="5" s="1"/>
  <c r="T330" i="5"/>
  <c r="S330" i="5"/>
  <c r="R330" i="5"/>
  <c r="P330" i="5"/>
  <c r="L330" i="5"/>
  <c r="N330" i="5" s="1"/>
  <c r="K330" i="5"/>
  <c r="J330" i="5"/>
  <c r="H330" i="5"/>
  <c r="U330" i="5" s="1"/>
  <c r="T329" i="5"/>
  <c r="S329" i="5"/>
  <c r="R329" i="5"/>
  <c r="P329" i="5"/>
  <c r="L329" i="5"/>
  <c r="N329" i="5" s="1"/>
  <c r="K329" i="5"/>
  <c r="J329" i="5"/>
  <c r="H329" i="5"/>
  <c r="U329" i="5" s="1"/>
  <c r="T328" i="5"/>
  <c r="S328" i="5"/>
  <c r="R328" i="5"/>
  <c r="P328" i="5"/>
  <c r="L328" i="5"/>
  <c r="N328" i="5" s="1"/>
  <c r="K328" i="5"/>
  <c r="J328" i="5"/>
  <c r="H328" i="5"/>
  <c r="T327" i="5"/>
  <c r="S327" i="5"/>
  <c r="R327" i="5"/>
  <c r="P327" i="5"/>
  <c r="L327" i="5"/>
  <c r="N327" i="5" s="1"/>
  <c r="K327" i="5"/>
  <c r="J327" i="5"/>
  <c r="H327" i="5"/>
  <c r="T326" i="5"/>
  <c r="S326" i="5"/>
  <c r="R326" i="5"/>
  <c r="P326" i="5"/>
  <c r="L326" i="5"/>
  <c r="N326" i="5" s="1"/>
  <c r="K326" i="5"/>
  <c r="J326" i="5"/>
  <c r="H326" i="5"/>
  <c r="U326" i="5" s="1"/>
  <c r="T325" i="5"/>
  <c r="S325" i="5"/>
  <c r="R325" i="5"/>
  <c r="P325" i="5"/>
  <c r="L325" i="5"/>
  <c r="N325" i="5" s="1"/>
  <c r="K325" i="5"/>
  <c r="J325" i="5"/>
  <c r="H325" i="5"/>
  <c r="U325" i="5" s="1"/>
  <c r="T324" i="5"/>
  <c r="S324" i="5"/>
  <c r="R324" i="5"/>
  <c r="P324" i="5"/>
  <c r="L324" i="5"/>
  <c r="N324" i="5" s="1"/>
  <c r="K324" i="5"/>
  <c r="J324" i="5"/>
  <c r="H324" i="5"/>
  <c r="T323" i="5"/>
  <c r="S323" i="5"/>
  <c r="R323" i="5"/>
  <c r="P323" i="5"/>
  <c r="L323" i="5"/>
  <c r="N323" i="5" s="1"/>
  <c r="K323" i="5"/>
  <c r="J323" i="5"/>
  <c r="H323" i="5"/>
  <c r="T322" i="5"/>
  <c r="S322" i="5"/>
  <c r="R322" i="5"/>
  <c r="P322" i="5"/>
  <c r="L322" i="5"/>
  <c r="N322" i="5" s="1"/>
  <c r="K322" i="5"/>
  <c r="J322" i="5"/>
  <c r="H322" i="5"/>
  <c r="U322" i="5" s="1"/>
  <c r="T321" i="5"/>
  <c r="S321" i="5"/>
  <c r="R321" i="5"/>
  <c r="P321" i="5"/>
  <c r="L321" i="5"/>
  <c r="N321" i="5" s="1"/>
  <c r="K321" i="5"/>
  <c r="J321" i="5"/>
  <c r="H321" i="5"/>
  <c r="U321" i="5" s="1"/>
  <c r="T320" i="5"/>
  <c r="S320" i="5"/>
  <c r="R320" i="5"/>
  <c r="P320" i="5"/>
  <c r="L320" i="5"/>
  <c r="N320" i="5" s="1"/>
  <c r="K320" i="5"/>
  <c r="J320" i="5"/>
  <c r="H320" i="5"/>
  <c r="T319" i="5"/>
  <c r="S319" i="5"/>
  <c r="R319" i="5"/>
  <c r="P319" i="5"/>
  <c r="L319" i="5"/>
  <c r="N319" i="5" s="1"/>
  <c r="K319" i="5"/>
  <c r="J319" i="5"/>
  <c r="H319" i="5"/>
  <c r="T318" i="5"/>
  <c r="S318" i="5"/>
  <c r="R318" i="5"/>
  <c r="P318" i="5"/>
  <c r="L318" i="5"/>
  <c r="N318" i="5" s="1"/>
  <c r="K318" i="5"/>
  <c r="J318" i="5"/>
  <c r="H318" i="5"/>
  <c r="U318" i="5" s="1"/>
  <c r="T317" i="5"/>
  <c r="S317" i="5"/>
  <c r="R317" i="5"/>
  <c r="P317" i="5"/>
  <c r="L317" i="5"/>
  <c r="N317" i="5" s="1"/>
  <c r="K317" i="5"/>
  <c r="J317" i="5"/>
  <c r="H317" i="5"/>
  <c r="U317" i="5" s="1"/>
  <c r="T316" i="5"/>
  <c r="S316" i="5"/>
  <c r="R316" i="5"/>
  <c r="P316" i="5"/>
  <c r="L316" i="5"/>
  <c r="N316" i="5" s="1"/>
  <c r="K316" i="5"/>
  <c r="J316" i="5"/>
  <c r="H316" i="5"/>
  <c r="T315" i="5"/>
  <c r="S315" i="5"/>
  <c r="R315" i="5"/>
  <c r="P315" i="5"/>
  <c r="L315" i="5"/>
  <c r="N315" i="5" s="1"/>
  <c r="K315" i="5"/>
  <c r="J315" i="5"/>
  <c r="H315" i="5"/>
  <c r="T314" i="5"/>
  <c r="S314" i="5"/>
  <c r="R314" i="5"/>
  <c r="P314" i="5"/>
  <c r="L314" i="5"/>
  <c r="N314" i="5" s="1"/>
  <c r="K314" i="5"/>
  <c r="J314" i="5"/>
  <c r="H314" i="5"/>
  <c r="U314" i="5" s="1"/>
  <c r="T313" i="5"/>
  <c r="S313" i="5"/>
  <c r="R313" i="5"/>
  <c r="P313" i="5"/>
  <c r="L313" i="5"/>
  <c r="N313" i="5" s="1"/>
  <c r="K313" i="5"/>
  <c r="J313" i="5"/>
  <c r="H313" i="5"/>
  <c r="U313" i="5" s="1"/>
  <c r="T312" i="5"/>
  <c r="S312" i="5"/>
  <c r="R312" i="5"/>
  <c r="P312" i="5"/>
  <c r="L312" i="5"/>
  <c r="N312" i="5" s="1"/>
  <c r="K312" i="5"/>
  <c r="J312" i="5"/>
  <c r="H312" i="5"/>
  <c r="T311" i="5"/>
  <c r="S311" i="5"/>
  <c r="R311" i="5"/>
  <c r="P311" i="5"/>
  <c r="L311" i="5"/>
  <c r="N311" i="5" s="1"/>
  <c r="K311" i="5"/>
  <c r="J311" i="5"/>
  <c r="H311" i="5"/>
  <c r="T310" i="5"/>
  <c r="S310" i="5"/>
  <c r="R310" i="5"/>
  <c r="P310" i="5"/>
  <c r="L310" i="5"/>
  <c r="N310" i="5" s="1"/>
  <c r="K310" i="5"/>
  <c r="J310" i="5"/>
  <c r="H310" i="5"/>
  <c r="U310" i="5" s="1"/>
  <c r="T309" i="5"/>
  <c r="S309" i="5"/>
  <c r="R309" i="5"/>
  <c r="P309" i="5"/>
  <c r="L309" i="5"/>
  <c r="N309" i="5" s="1"/>
  <c r="K309" i="5"/>
  <c r="J309" i="5"/>
  <c r="H309" i="5"/>
  <c r="U309" i="5" s="1"/>
  <c r="T308" i="5"/>
  <c r="S308" i="5"/>
  <c r="R308" i="5"/>
  <c r="P308" i="5"/>
  <c r="L308" i="5"/>
  <c r="N308" i="5" s="1"/>
  <c r="K308" i="5"/>
  <c r="J308" i="5"/>
  <c r="H308" i="5"/>
  <c r="T307" i="5"/>
  <c r="S307" i="5"/>
  <c r="R307" i="5"/>
  <c r="P307" i="5"/>
  <c r="L307" i="5"/>
  <c r="N307" i="5" s="1"/>
  <c r="K307" i="5"/>
  <c r="J307" i="5"/>
  <c r="H307" i="5"/>
  <c r="T306" i="5"/>
  <c r="S306" i="5"/>
  <c r="R306" i="5"/>
  <c r="P306" i="5"/>
  <c r="L306" i="5"/>
  <c r="N306" i="5" s="1"/>
  <c r="K306" i="5"/>
  <c r="J306" i="5"/>
  <c r="H306" i="5"/>
  <c r="U306" i="5" s="1"/>
  <c r="T305" i="5"/>
  <c r="S305" i="5"/>
  <c r="R305" i="5"/>
  <c r="P305" i="5"/>
  <c r="L305" i="5"/>
  <c r="N305" i="5" s="1"/>
  <c r="K305" i="5"/>
  <c r="J305" i="5"/>
  <c r="H305" i="5"/>
  <c r="U305" i="5" s="1"/>
  <c r="T304" i="5"/>
  <c r="S304" i="5"/>
  <c r="R304" i="5"/>
  <c r="P304" i="5"/>
  <c r="L304" i="5"/>
  <c r="N304" i="5" s="1"/>
  <c r="K304" i="5"/>
  <c r="J304" i="5"/>
  <c r="H304" i="5"/>
  <c r="T303" i="5"/>
  <c r="S303" i="5"/>
  <c r="R303" i="5"/>
  <c r="P303" i="5"/>
  <c r="L303" i="5"/>
  <c r="N303" i="5" s="1"/>
  <c r="K303" i="5"/>
  <c r="J303" i="5"/>
  <c r="H303" i="5"/>
  <c r="T302" i="5"/>
  <c r="S302" i="5"/>
  <c r="R302" i="5"/>
  <c r="P302" i="5"/>
  <c r="L302" i="5"/>
  <c r="N302" i="5" s="1"/>
  <c r="K302" i="5"/>
  <c r="J302" i="5"/>
  <c r="H302" i="5"/>
  <c r="U302" i="5" s="1"/>
  <c r="T301" i="5"/>
  <c r="S301" i="5"/>
  <c r="R301" i="5"/>
  <c r="P301" i="5"/>
  <c r="L301" i="5"/>
  <c r="N301" i="5" s="1"/>
  <c r="K301" i="5"/>
  <c r="J301" i="5"/>
  <c r="H301" i="5"/>
  <c r="U301" i="5" s="1"/>
  <c r="T300" i="5"/>
  <c r="S300" i="5"/>
  <c r="R300" i="5"/>
  <c r="P300" i="5"/>
  <c r="L300" i="5"/>
  <c r="N300" i="5" s="1"/>
  <c r="K300" i="5"/>
  <c r="J300" i="5"/>
  <c r="H300" i="5"/>
  <c r="T299" i="5"/>
  <c r="S299" i="5"/>
  <c r="R299" i="5"/>
  <c r="P299" i="5"/>
  <c r="L299" i="5"/>
  <c r="N299" i="5" s="1"/>
  <c r="K299" i="5"/>
  <c r="J299" i="5"/>
  <c r="H299" i="5"/>
  <c r="T298" i="5"/>
  <c r="S298" i="5"/>
  <c r="R298" i="5"/>
  <c r="P298" i="5"/>
  <c r="L298" i="5"/>
  <c r="N298" i="5" s="1"/>
  <c r="K298" i="5"/>
  <c r="J298" i="5"/>
  <c r="H298" i="5"/>
  <c r="U298" i="5" s="1"/>
  <c r="T297" i="5"/>
  <c r="S297" i="5"/>
  <c r="R297" i="5"/>
  <c r="P297" i="5"/>
  <c r="L297" i="5"/>
  <c r="N297" i="5" s="1"/>
  <c r="K297" i="5"/>
  <c r="J297" i="5"/>
  <c r="H297" i="5"/>
  <c r="U297" i="5" s="1"/>
  <c r="T296" i="5"/>
  <c r="S296" i="5"/>
  <c r="R296" i="5"/>
  <c r="P296" i="5"/>
  <c r="L296" i="5"/>
  <c r="N296" i="5" s="1"/>
  <c r="K296" i="5"/>
  <c r="J296" i="5"/>
  <c r="H296" i="5"/>
  <c r="T295" i="5"/>
  <c r="S295" i="5"/>
  <c r="R295" i="5"/>
  <c r="P295" i="5"/>
  <c r="L295" i="5"/>
  <c r="N295" i="5" s="1"/>
  <c r="K295" i="5"/>
  <c r="J295" i="5"/>
  <c r="H295" i="5"/>
  <c r="T294" i="5"/>
  <c r="S294" i="5"/>
  <c r="R294" i="5"/>
  <c r="P294" i="5"/>
  <c r="L294" i="5"/>
  <c r="N294" i="5" s="1"/>
  <c r="K294" i="5"/>
  <c r="J294" i="5"/>
  <c r="H294" i="5"/>
  <c r="U294" i="5" s="1"/>
  <c r="T293" i="5"/>
  <c r="S293" i="5"/>
  <c r="R293" i="5"/>
  <c r="P293" i="5"/>
  <c r="L293" i="5"/>
  <c r="N293" i="5" s="1"/>
  <c r="K293" i="5"/>
  <c r="J293" i="5"/>
  <c r="H293" i="5"/>
  <c r="U293" i="5" s="1"/>
  <c r="T292" i="5"/>
  <c r="S292" i="5"/>
  <c r="R292" i="5"/>
  <c r="P292" i="5"/>
  <c r="L292" i="5"/>
  <c r="N292" i="5" s="1"/>
  <c r="K292" i="5"/>
  <c r="J292" i="5"/>
  <c r="H292" i="5"/>
  <c r="T291" i="5"/>
  <c r="S291" i="5"/>
  <c r="R291" i="5"/>
  <c r="P291" i="5"/>
  <c r="L291" i="5"/>
  <c r="N291" i="5" s="1"/>
  <c r="K291" i="5"/>
  <c r="J291" i="5"/>
  <c r="H291" i="5"/>
  <c r="T290" i="5"/>
  <c r="S290" i="5"/>
  <c r="R290" i="5"/>
  <c r="P290" i="5"/>
  <c r="L290" i="5"/>
  <c r="N290" i="5" s="1"/>
  <c r="K290" i="5"/>
  <c r="J290" i="5"/>
  <c r="H290" i="5"/>
  <c r="U290" i="5" s="1"/>
  <c r="T289" i="5"/>
  <c r="S289" i="5"/>
  <c r="R289" i="5"/>
  <c r="P289" i="5"/>
  <c r="L289" i="5"/>
  <c r="N289" i="5" s="1"/>
  <c r="K289" i="5"/>
  <c r="J289" i="5"/>
  <c r="H289" i="5"/>
  <c r="U289" i="5" s="1"/>
  <c r="T288" i="5"/>
  <c r="S288" i="5"/>
  <c r="R288" i="5"/>
  <c r="P288" i="5"/>
  <c r="L288" i="5"/>
  <c r="N288" i="5" s="1"/>
  <c r="K288" i="5"/>
  <c r="J288" i="5"/>
  <c r="H288" i="5"/>
  <c r="T287" i="5"/>
  <c r="S287" i="5"/>
  <c r="R287" i="5"/>
  <c r="P287" i="5"/>
  <c r="L287" i="5"/>
  <c r="N287" i="5" s="1"/>
  <c r="K287" i="5"/>
  <c r="J287" i="5"/>
  <c r="H287" i="5"/>
  <c r="T286" i="5"/>
  <c r="S286" i="5"/>
  <c r="R286" i="5"/>
  <c r="P286" i="5"/>
  <c r="L286" i="5"/>
  <c r="N286" i="5" s="1"/>
  <c r="K286" i="5"/>
  <c r="J286" i="5"/>
  <c r="H286" i="5"/>
  <c r="U286" i="5" s="1"/>
  <c r="T285" i="5"/>
  <c r="S285" i="5"/>
  <c r="R285" i="5"/>
  <c r="P285" i="5"/>
  <c r="L285" i="5"/>
  <c r="N285" i="5" s="1"/>
  <c r="K285" i="5"/>
  <c r="J285" i="5"/>
  <c r="H285" i="5"/>
  <c r="U285" i="5" s="1"/>
  <c r="T284" i="5"/>
  <c r="S284" i="5"/>
  <c r="R284" i="5"/>
  <c r="P284" i="5"/>
  <c r="L284" i="5"/>
  <c r="N284" i="5" s="1"/>
  <c r="K284" i="5"/>
  <c r="J284" i="5"/>
  <c r="H284" i="5"/>
  <c r="T283" i="5"/>
  <c r="S283" i="5"/>
  <c r="R283" i="5"/>
  <c r="P283" i="5"/>
  <c r="L283" i="5"/>
  <c r="N283" i="5" s="1"/>
  <c r="K283" i="5"/>
  <c r="J283" i="5"/>
  <c r="H283" i="5"/>
  <c r="T282" i="5"/>
  <c r="S282" i="5"/>
  <c r="R282" i="5"/>
  <c r="P282" i="5"/>
  <c r="L282" i="5"/>
  <c r="N282" i="5" s="1"/>
  <c r="K282" i="5"/>
  <c r="J282" i="5"/>
  <c r="H282" i="5"/>
  <c r="U282" i="5" s="1"/>
  <c r="T281" i="5"/>
  <c r="S281" i="5"/>
  <c r="R281" i="5"/>
  <c r="P281" i="5"/>
  <c r="L281" i="5"/>
  <c r="N281" i="5" s="1"/>
  <c r="K281" i="5"/>
  <c r="J281" i="5"/>
  <c r="H281" i="5"/>
  <c r="U281" i="5" s="1"/>
  <c r="T280" i="5"/>
  <c r="S280" i="5"/>
  <c r="R280" i="5"/>
  <c r="P280" i="5"/>
  <c r="L280" i="5"/>
  <c r="N280" i="5" s="1"/>
  <c r="K280" i="5"/>
  <c r="J280" i="5"/>
  <c r="H280" i="5"/>
  <c r="T279" i="5"/>
  <c r="S279" i="5"/>
  <c r="R279" i="5"/>
  <c r="P279" i="5"/>
  <c r="L279" i="5"/>
  <c r="N279" i="5" s="1"/>
  <c r="K279" i="5"/>
  <c r="J279" i="5"/>
  <c r="H279" i="5"/>
  <c r="T278" i="5"/>
  <c r="S278" i="5"/>
  <c r="R278" i="5"/>
  <c r="P278" i="5"/>
  <c r="L278" i="5"/>
  <c r="N278" i="5" s="1"/>
  <c r="K278" i="5"/>
  <c r="J278" i="5"/>
  <c r="H278" i="5"/>
  <c r="U278" i="5" s="1"/>
  <c r="T277" i="5"/>
  <c r="S277" i="5"/>
  <c r="R277" i="5"/>
  <c r="P277" i="5"/>
  <c r="L277" i="5"/>
  <c r="N277" i="5" s="1"/>
  <c r="K277" i="5"/>
  <c r="J277" i="5"/>
  <c r="H277" i="5"/>
  <c r="U277" i="5" s="1"/>
  <c r="T276" i="5"/>
  <c r="S276" i="5"/>
  <c r="R276" i="5"/>
  <c r="P276" i="5"/>
  <c r="L276" i="5"/>
  <c r="N276" i="5" s="1"/>
  <c r="K276" i="5"/>
  <c r="J276" i="5"/>
  <c r="H276" i="5"/>
  <c r="T275" i="5"/>
  <c r="S275" i="5"/>
  <c r="R275" i="5"/>
  <c r="P275" i="5"/>
  <c r="L275" i="5"/>
  <c r="N275" i="5" s="1"/>
  <c r="K275" i="5"/>
  <c r="J275" i="5"/>
  <c r="H275" i="5"/>
  <c r="T274" i="5"/>
  <c r="S274" i="5"/>
  <c r="R274" i="5"/>
  <c r="P274" i="5"/>
  <c r="L274" i="5"/>
  <c r="N274" i="5" s="1"/>
  <c r="K274" i="5"/>
  <c r="J274" i="5"/>
  <c r="H274" i="5"/>
  <c r="U274" i="5" s="1"/>
  <c r="T273" i="5"/>
  <c r="S273" i="5"/>
  <c r="R273" i="5"/>
  <c r="P273" i="5"/>
  <c r="L273" i="5"/>
  <c r="N273" i="5" s="1"/>
  <c r="K273" i="5"/>
  <c r="J273" i="5"/>
  <c r="H273" i="5"/>
  <c r="U273" i="5" s="1"/>
  <c r="T272" i="5"/>
  <c r="S272" i="5"/>
  <c r="R272" i="5"/>
  <c r="P272" i="5"/>
  <c r="L272" i="5"/>
  <c r="N272" i="5" s="1"/>
  <c r="K272" i="5"/>
  <c r="J272" i="5"/>
  <c r="H272" i="5"/>
  <c r="T271" i="5"/>
  <c r="S271" i="5"/>
  <c r="R271" i="5"/>
  <c r="P271" i="5"/>
  <c r="L271" i="5"/>
  <c r="N271" i="5" s="1"/>
  <c r="K271" i="5"/>
  <c r="J271" i="5"/>
  <c r="H271" i="5"/>
  <c r="T270" i="5"/>
  <c r="S270" i="5"/>
  <c r="R270" i="5"/>
  <c r="P270" i="5"/>
  <c r="L270" i="5"/>
  <c r="N270" i="5" s="1"/>
  <c r="K270" i="5"/>
  <c r="J270" i="5"/>
  <c r="H270" i="5"/>
  <c r="U270" i="5" s="1"/>
  <c r="T269" i="5"/>
  <c r="S269" i="5"/>
  <c r="R269" i="5"/>
  <c r="P269" i="5"/>
  <c r="L269" i="5"/>
  <c r="N269" i="5" s="1"/>
  <c r="K269" i="5"/>
  <c r="J269" i="5"/>
  <c r="H269" i="5"/>
  <c r="U269" i="5" s="1"/>
  <c r="T268" i="5"/>
  <c r="S268" i="5"/>
  <c r="R268" i="5"/>
  <c r="P268" i="5"/>
  <c r="L268" i="5"/>
  <c r="N268" i="5" s="1"/>
  <c r="K268" i="5"/>
  <c r="J268" i="5"/>
  <c r="H268" i="5"/>
  <c r="T267" i="5"/>
  <c r="S267" i="5"/>
  <c r="R267" i="5"/>
  <c r="P267" i="5"/>
  <c r="L267" i="5"/>
  <c r="N267" i="5" s="1"/>
  <c r="K267" i="5"/>
  <c r="J267" i="5"/>
  <c r="H267" i="5"/>
  <c r="T266" i="5"/>
  <c r="S266" i="5"/>
  <c r="R266" i="5"/>
  <c r="P266" i="5"/>
  <c r="L266" i="5"/>
  <c r="N266" i="5" s="1"/>
  <c r="K266" i="5"/>
  <c r="J266" i="5"/>
  <c r="H266" i="5"/>
  <c r="U266" i="5" s="1"/>
  <c r="T265" i="5"/>
  <c r="S265" i="5"/>
  <c r="R265" i="5"/>
  <c r="P265" i="5"/>
  <c r="L265" i="5"/>
  <c r="N265" i="5" s="1"/>
  <c r="K265" i="5"/>
  <c r="J265" i="5"/>
  <c r="H265" i="5"/>
  <c r="U265" i="5" s="1"/>
  <c r="T264" i="5"/>
  <c r="S264" i="5"/>
  <c r="R264" i="5"/>
  <c r="P264" i="5"/>
  <c r="L264" i="5"/>
  <c r="N264" i="5" s="1"/>
  <c r="K264" i="5"/>
  <c r="J264" i="5"/>
  <c r="H264" i="5"/>
  <c r="T263" i="5"/>
  <c r="S263" i="5"/>
  <c r="R263" i="5"/>
  <c r="P263" i="5"/>
  <c r="L263" i="5"/>
  <c r="N263" i="5" s="1"/>
  <c r="K263" i="5"/>
  <c r="J263" i="5"/>
  <c r="H263" i="5"/>
  <c r="T262" i="5"/>
  <c r="S262" i="5"/>
  <c r="R262" i="5"/>
  <c r="P262" i="5"/>
  <c r="L262" i="5"/>
  <c r="N262" i="5" s="1"/>
  <c r="K262" i="5"/>
  <c r="J262" i="5"/>
  <c r="H262" i="5"/>
  <c r="U262" i="5" s="1"/>
  <c r="T261" i="5"/>
  <c r="S261" i="5"/>
  <c r="R261" i="5"/>
  <c r="P261" i="5"/>
  <c r="L261" i="5"/>
  <c r="N261" i="5" s="1"/>
  <c r="K261" i="5"/>
  <c r="J261" i="5"/>
  <c r="H261" i="5"/>
  <c r="U261" i="5" s="1"/>
  <c r="T260" i="5"/>
  <c r="S260" i="5"/>
  <c r="R260" i="5"/>
  <c r="P260" i="5"/>
  <c r="L260" i="5"/>
  <c r="N260" i="5" s="1"/>
  <c r="K260" i="5"/>
  <c r="J260" i="5"/>
  <c r="H260" i="5"/>
  <c r="T259" i="5"/>
  <c r="S259" i="5"/>
  <c r="R259" i="5"/>
  <c r="P259" i="5"/>
  <c r="L259" i="5"/>
  <c r="N259" i="5" s="1"/>
  <c r="K259" i="5"/>
  <c r="J259" i="5"/>
  <c r="H259" i="5"/>
  <c r="T258" i="5"/>
  <c r="S258" i="5"/>
  <c r="R258" i="5"/>
  <c r="P258" i="5"/>
  <c r="L258" i="5"/>
  <c r="N258" i="5" s="1"/>
  <c r="K258" i="5"/>
  <c r="J258" i="5"/>
  <c r="H258" i="5"/>
  <c r="U258" i="5" s="1"/>
  <c r="T257" i="5"/>
  <c r="S257" i="5"/>
  <c r="R257" i="5"/>
  <c r="P257" i="5"/>
  <c r="L257" i="5"/>
  <c r="N257" i="5" s="1"/>
  <c r="K257" i="5"/>
  <c r="J257" i="5"/>
  <c r="H257" i="5"/>
  <c r="U257" i="5" s="1"/>
  <c r="T256" i="5"/>
  <c r="S256" i="5"/>
  <c r="R256" i="5"/>
  <c r="P256" i="5"/>
  <c r="L256" i="5"/>
  <c r="N256" i="5" s="1"/>
  <c r="K256" i="5"/>
  <c r="J256" i="5"/>
  <c r="H256" i="5"/>
  <c r="T255" i="5"/>
  <c r="S255" i="5"/>
  <c r="R255" i="5"/>
  <c r="P255" i="5"/>
  <c r="L255" i="5"/>
  <c r="N255" i="5" s="1"/>
  <c r="K255" i="5"/>
  <c r="J255" i="5"/>
  <c r="H255" i="5"/>
  <c r="T254" i="5"/>
  <c r="S254" i="5"/>
  <c r="R254" i="5"/>
  <c r="P254" i="5"/>
  <c r="L254" i="5"/>
  <c r="N254" i="5" s="1"/>
  <c r="K254" i="5"/>
  <c r="J254" i="5"/>
  <c r="H254" i="5"/>
  <c r="U254" i="5" s="1"/>
  <c r="T253" i="5"/>
  <c r="S253" i="5"/>
  <c r="R253" i="5"/>
  <c r="P253" i="5"/>
  <c r="L253" i="5"/>
  <c r="N253" i="5" s="1"/>
  <c r="K253" i="5"/>
  <c r="J253" i="5"/>
  <c r="H253" i="5"/>
  <c r="U253" i="5" s="1"/>
  <c r="T252" i="5"/>
  <c r="S252" i="5"/>
  <c r="R252" i="5"/>
  <c r="P252" i="5"/>
  <c r="L252" i="5"/>
  <c r="N252" i="5" s="1"/>
  <c r="K252" i="5"/>
  <c r="J252" i="5"/>
  <c r="H252" i="5"/>
  <c r="T251" i="5"/>
  <c r="S251" i="5"/>
  <c r="R251" i="5"/>
  <c r="P251" i="5"/>
  <c r="L251" i="5"/>
  <c r="N251" i="5" s="1"/>
  <c r="K251" i="5"/>
  <c r="J251" i="5"/>
  <c r="H251" i="5"/>
  <c r="T250" i="5"/>
  <c r="S250" i="5"/>
  <c r="R250" i="5"/>
  <c r="P250" i="5"/>
  <c r="L250" i="5"/>
  <c r="N250" i="5" s="1"/>
  <c r="K250" i="5"/>
  <c r="J250" i="5"/>
  <c r="H250" i="5"/>
  <c r="U250" i="5" s="1"/>
  <c r="T249" i="5"/>
  <c r="S249" i="5"/>
  <c r="R249" i="5"/>
  <c r="P249" i="5"/>
  <c r="L249" i="5"/>
  <c r="N249" i="5" s="1"/>
  <c r="K249" i="5"/>
  <c r="J249" i="5"/>
  <c r="H249" i="5"/>
  <c r="U249" i="5" s="1"/>
  <c r="T248" i="5"/>
  <c r="S248" i="5"/>
  <c r="R248" i="5"/>
  <c r="P248" i="5"/>
  <c r="L248" i="5"/>
  <c r="N248" i="5" s="1"/>
  <c r="K248" i="5"/>
  <c r="J248" i="5"/>
  <c r="H248" i="5"/>
  <c r="T247" i="5"/>
  <c r="S247" i="5"/>
  <c r="R247" i="5"/>
  <c r="P247" i="5"/>
  <c r="L247" i="5"/>
  <c r="N247" i="5" s="1"/>
  <c r="K247" i="5"/>
  <c r="J247" i="5"/>
  <c r="H247" i="5"/>
  <c r="T246" i="5"/>
  <c r="S246" i="5"/>
  <c r="R246" i="5"/>
  <c r="P246" i="5"/>
  <c r="L246" i="5"/>
  <c r="N246" i="5" s="1"/>
  <c r="K246" i="5"/>
  <c r="J246" i="5"/>
  <c r="H246" i="5"/>
  <c r="U246" i="5" s="1"/>
  <c r="T245" i="5"/>
  <c r="S245" i="5"/>
  <c r="R245" i="5"/>
  <c r="P245" i="5"/>
  <c r="L245" i="5"/>
  <c r="N245" i="5" s="1"/>
  <c r="K245" i="5"/>
  <c r="J245" i="5"/>
  <c r="H245" i="5"/>
  <c r="U245" i="5" s="1"/>
  <c r="T244" i="5"/>
  <c r="S244" i="5"/>
  <c r="R244" i="5"/>
  <c r="P244" i="5"/>
  <c r="L244" i="5"/>
  <c r="N244" i="5" s="1"/>
  <c r="K244" i="5"/>
  <c r="J244" i="5"/>
  <c r="H244" i="5"/>
  <c r="T243" i="5"/>
  <c r="S243" i="5"/>
  <c r="R243" i="5"/>
  <c r="P243" i="5"/>
  <c r="L243" i="5"/>
  <c r="N243" i="5" s="1"/>
  <c r="K243" i="5"/>
  <c r="J243" i="5"/>
  <c r="H243" i="5"/>
  <c r="T242" i="5"/>
  <c r="S242" i="5"/>
  <c r="R242" i="5"/>
  <c r="P242" i="5"/>
  <c r="L242" i="5"/>
  <c r="N242" i="5" s="1"/>
  <c r="K242" i="5"/>
  <c r="J242" i="5"/>
  <c r="H242" i="5"/>
  <c r="U242" i="5" s="1"/>
  <c r="T241" i="5"/>
  <c r="S241" i="5"/>
  <c r="R241" i="5"/>
  <c r="P241" i="5"/>
  <c r="L241" i="5"/>
  <c r="N241" i="5" s="1"/>
  <c r="K241" i="5"/>
  <c r="J241" i="5"/>
  <c r="H241" i="5"/>
  <c r="U241" i="5" s="1"/>
  <c r="T240" i="5"/>
  <c r="S240" i="5"/>
  <c r="R240" i="5"/>
  <c r="P240" i="5"/>
  <c r="L240" i="5"/>
  <c r="N240" i="5" s="1"/>
  <c r="K240" i="5"/>
  <c r="J240" i="5"/>
  <c r="H240" i="5"/>
  <c r="T239" i="5"/>
  <c r="S239" i="5"/>
  <c r="R239" i="5"/>
  <c r="P239" i="5"/>
  <c r="L239" i="5"/>
  <c r="N239" i="5" s="1"/>
  <c r="K239" i="5"/>
  <c r="J239" i="5"/>
  <c r="H239" i="5"/>
  <c r="T238" i="5"/>
  <c r="S238" i="5"/>
  <c r="R238" i="5"/>
  <c r="P238" i="5"/>
  <c r="L238" i="5"/>
  <c r="N238" i="5" s="1"/>
  <c r="K238" i="5"/>
  <c r="J238" i="5"/>
  <c r="H238" i="5"/>
  <c r="U238" i="5" s="1"/>
  <c r="T237" i="5"/>
  <c r="S237" i="5"/>
  <c r="R237" i="5"/>
  <c r="P237" i="5"/>
  <c r="L237" i="5"/>
  <c r="N237" i="5" s="1"/>
  <c r="K237" i="5"/>
  <c r="J237" i="5"/>
  <c r="H237" i="5"/>
  <c r="U237" i="5" s="1"/>
  <c r="T236" i="5"/>
  <c r="S236" i="5"/>
  <c r="R236" i="5"/>
  <c r="P236" i="5"/>
  <c r="L236" i="5"/>
  <c r="N236" i="5" s="1"/>
  <c r="K236" i="5"/>
  <c r="J236" i="5"/>
  <c r="H236" i="5"/>
  <c r="T235" i="5"/>
  <c r="S235" i="5"/>
  <c r="R235" i="5"/>
  <c r="P235" i="5"/>
  <c r="L235" i="5"/>
  <c r="N235" i="5" s="1"/>
  <c r="K235" i="5"/>
  <c r="J235" i="5"/>
  <c r="H235" i="5"/>
  <c r="T234" i="5"/>
  <c r="S234" i="5"/>
  <c r="R234" i="5"/>
  <c r="P234" i="5"/>
  <c r="L234" i="5"/>
  <c r="N234" i="5" s="1"/>
  <c r="K234" i="5"/>
  <c r="J234" i="5"/>
  <c r="H234" i="5"/>
  <c r="U234" i="5" s="1"/>
  <c r="T233" i="5"/>
  <c r="S233" i="5"/>
  <c r="R233" i="5"/>
  <c r="P233" i="5"/>
  <c r="L233" i="5"/>
  <c r="N233" i="5" s="1"/>
  <c r="K233" i="5"/>
  <c r="J233" i="5"/>
  <c r="H233" i="5"/>
  <c r="U233" i="5" s="1"/>
  <c r="T232" i="5"/>
  <c r="S232" i="5"/>
  <c r="R232" i="5"/>
  <c r="P232" i="5"/>
  <c r="L232" i="5"/>
  <c r="N232" i="5" s="1"/>
  <c r="K232" i="5"/>
  <c r="J232" i="5"/>
  <c r="H232" i="5"/>
  <c r="T231" i="5"/>
  <c r="S231" i="5"/>
  <c r="R231" i="5"/>
  <c r="P231" i="5"/>
  <c r="L231" i="5"/>
  <c r="N231" i="5" s="1"/>
  <c r="K231" i="5"/>
  <c r="J231" i="5"/>
  <c r="H231" i="5"/>
  <c r="T230" i="5"/>
  <c r="S230" i="5"/>
  <c r="R230" i="5"/>
  <c r="P230" i="5"/>
  <c r="L230" i="5"/>
  <c r="N230" i="5" s="1"/>
  <c r="K230" i="5"/>
  <c r="J230" i="5"/>
  <c r="H230" i="5"/>
  <c r="U230" i="5" s="1"/>
  <c r="T229" i="5"/>
  <c r="S229" i="5"/>
  <c r="R229" i="5"/>
  <c r="P229" i="5"/>
  <c r="L229" i="5"/>
  <c r="N229" i="5" s="1"/>
  <c r="K229" i="5"/>
  <c r="J229" i="5"/>
  <c r="H229" i="5"/>
  <c r="U229" i="5" s="1"/>
  <c r="T228" i="5"/>
  <c r="S228" i="5"/>
  <c r="R228" i="5"/>
  <c r="P228" i="5"/>
  <c r="L228" i="5"/>
  <c r="N228" i="5" s="1"/>
  <c r="K228" i="5"/>
  <c r="J228" i="5"/>
  <c r="H228" i="5"/>
  <c r="T227" i="5"/>
  <c r="S227" i="5"/>
  <c r="R227" i="5"/>
  <c r="P227" i="5"/>
  <c r="L227" i="5"/>
  <c r="N227" i="5" s="1"/>
  <c r="K227" i="5"/>
  <c r="J227" i="5"/>
  <c r="H227" i="5"/>
  <c r="T226" i="5"/>
  <c r="S226" i="5"/>
  <c r="R226" i="5"/>
  <c r="P226" i="5"/>
  <c r="L226" i="5"/>
  <c r="N226" i="5" s="1"/>
  <c r="K226" i="5"/>
  <c r="J226" i="5"/>
  <c r="H226" i="5"/>
  <c r="U226" i="5" s="1"/>
  <c r="T225" i="5"/>
  <c r="S225" i="5"/>
  <c r="R225" i="5"/>
  <c r="P225" i="5"/>
  <c r="L225" i="5"/>
  <c r="N225" i="5" s="1"/>
  <c r="K225" i="5"/>
  <c r="J225" i="5"/>
  <c r="H225" i="5"/>
  <c r="U225" i="5" s="1"/>
  <c r="T224" i="5"/>
  <c r="S224" i="5"/>
  <c r="R224" i="5"/>
  <c r="P224" i="5"/>
  <c r="L224" i="5"/>
  <c r="N224" i="5" s="1"/>
  <c r="K224" i="5"/>
  <c r="J224" i="5"/>
  <c r="H224" i="5"/>
  <c r="T223" i="5"/>
  <c r="S223" i="5"/>
  <c r="R223" i="5"/>
  <c r="P223" i="5"/>
  <c r="L223" i="5"/>
  <c r="N223" i="5" s="1"/>
  <c r="K223" i="5"/>
  <c r="J223" i="5"/>
  <c r="H223" i="5"/>
  <c r="T222" i="5"/>
  <c r="S222" i="5"/>
  <c r="R222" i="5"/>
  <c r="P222" i="5"/>
  <c r="L222" i="5"/>
  <c r="N222" i="5" s="1"/>
  <c r="K222" i="5"/>
  <c r="J222" i="5"/>
  <c r="H222" i="5"/>
  <c r="U222" i="5" s="1"/>
  <c r="T221" i="5"/>
  <c r="S221" i="5"/>
  <c r="R221" i="5"/>
  <c r="P221" i="5"/>
  <c r="L221" i="5"/>
  <c r="N221" i="5" s="1"/>
  <c r="K221" i="5"/>
  <c r="J221" i="5"/>
  <c r="H221" i="5"/>
  <c r="U221" i="5" s="1"/>
  <c r="T220" i="5"/>
  <c r="S220" i="5"/>
  <c r="R220" i="5"/>
  <c r="P220" i="5"/>
  <c r="L220" i="5"/>
  <c r="N220" i="5" s="1"/>
  <c r="K220" i="5"/>
  <c r="J220" i="5"/>
  <c r="H220" i="5"/>
  <c r="T219" i="5"/>
  <c r="S219" i="5"/>
  <c r="R219" i="5"/>
  <c r="P219" i="5"/>
  <c r="L219" i="5"/>
  <c r="N219" i="5" s="1"/>
  <c r="K219" i="5"/>
  <c r="J219" i="5"/>
  <c r="H219" i="5"/>
  <c r="T218" i="5"/>
  <c r="S218" i="5"/>
  <c r="R218" i="5"/>
  <c r="P218" i="5"/>
  <c r="L218" i="5"/>
  <c r="N218" i="5" s="1"/>
  <c r="K218" i="5"/>
  <c r="J218" i="5"/>
  <c r="H218" i="5"/>
  <c r="U218" i="5" s="1"/>
  <c r="T217" i="5"/>
  <c r="S217" i="5"/>
  <c r="R217" i="5"/>
  <c r="P217" i="5"/>
  <c r="L217" i="5"/>
  <c r="N217" i="5" s="1"/>
  <c r="K217" i="5"/>
  <c r="J217" i="5"/>
  <c r="H217" i="5"/>
  <c r="U217" i="5" s="1"/>
  <c r="T216" i="5"/>
  <c r="S216" i="5"/>
  <c r="R216" i="5"/>
  <c r="P216" i="5"/>
  <c r="L216" i="5"/>
  <c r="N216" i="5" s="1"/>
  <c r="K216" i="5"/>
  <c r="J216" i="5"/>
  <c r="H216" i="5"/>
  <c r="T215" i="5"/>
  <c r="S215" i="5"/>
  <c r="R215" i="5"/>
  <c r="P215" i="5"/>
  <c r="L215" i="5"/>
  <c r="N215" i="5" s="1"/>
  <c r="K215" i="5"/>
  <c r="J215" i="5"/>
  <c r="H215" i="5"/>
  <c r="T214" i="5"/>
  <c r="S214" i="5"/>
  <c r="R214" i="5"/>
  <c r="P214" i="5"/>
  <c r="L214" i="5"/>
  <c r="N214" i="5" s="1"/>
  <c r="K214" i="5"/>
  <c r="J214" i="5"/>
  <c r="H214" i="5"/>
  <c r="U214" i="5" s="1"/>
  <c r="T213" i="5"/>
  <c r="S213" i="5"/>
  <c r="R213" i="5"/>
  <c r="P213" i="5"/>
  <c r="L213" i="5"/>
  <c r="N213" i="5" s="1"/>
  <c r="K213" i="5"/>
  <c r="J213" i="5"/>
  <c r="H213" i="5"/>
  <c r="U213" i="5" s="1"/>
  <c r="T212" i="5"/>
  <c r="S212" i="5"/>
  <c r="R212" i="5"/>
  <c r="P212" i="5"/>
  <c r="L212" i="5"/>
  <c r="N212" i="5" s="1"/>
  <c r="K212" i="5"/>
  <c r="J212" i="5"/>
  <c r="H212" i="5"/>
  <c r="T211" i="5"/>
  <c r="S211" i="5"/>
  <c r="R211" i="5"/>
  <c r="P211" i="5"/>
  <c r="L211" i="5"/>
  <c r="N211" i="5" s="1"/>
  <c r="K211" i="5"/>
  <c r="J211" i="5"/>
  <c r="H211" i="5"/>
  <c r="T210" i="5"/>
  <c r="S210" i="5"/>
  <c r="R210" i="5"/>
  <c r="P210" i="5"/>
  <c r="L210" i="5"/>
  <c r="N210" i="5" s="1"/>
  <c r="K210" i="5"/>
  <c r="J210" i="5"/>
  <c r="H210" i="5"/>
  <c r="U210" i="5" s="1"/>
  <c r="T209" i="5"/>
  <c r="S209" i="5"/>
  <c r="R209" i="5"/>
  <c r="P209" i="5"/>
  <c r="L209" i="5"/>
  <c r="N209" i="5" s="1"/>
  <c r="K209" i="5"/>
  <c r="J209" i="5"/>
  <c r="H209" i="5"/>
  <c r="U209" i="5" s="1"/>
  <c r="T208" i="5"/>
  <c r="S208" i="5"/>
  <c r="R208" i="5"/>
  <c r="P208" i="5"/>
  <c r="L208" i="5"/>
  <c r="N208" i="5" s="1"/>
  <c r="K208" i="5"/>
  <c r="J208" i="5"/>
  <c r="H208" i="5"/>
  <c r="T207" i="5"/>
  <c r="S207" i="5"/>
  <c r="R207" i="5"/>
  <c r="P207" i="5"/>
  <c r="L207" i="5"/>
  <c r="N207" i="5" s="1"/>
  <c r="K207" i="5"/>
  <c r="J207" i="5"/>
  <c r="H207" i="5"/>
  <c r="T206" i="5"/>
  <c r="S206" i="5"/>
  <c r="R206" i="5"/>
  <c r="P206" i="5"/>
  <c r="L206" i="5"/>
  <c r="N206" i="5" s="1"/>
  <c r="K206" i="5"/>
  <c r="J206" i="5"/>
  <c r="H206" i="5"/>
  <c r="U206" i="5" s="1"/>
  <c r="T205" i="5"/>
  <c r="S205" i="5"/>
  <c r="R205" i="5"/>
  <c r="P205" i="5"/>
  <c r="L205" i="5"/>
  <c r="N205" i="5" s="1"/>
  <c r="K205" i="5"/>
  <c r="J205" i="5"/>
  <c r="H205" i="5"/>
  <c r="U205" i="5" s="1"/>
  <c r="T204" i="5"/>
  <c r="S204" i="5"/>
  <c r="R204" i="5"/>
  <c r="P204" i="5"/>
  <c r="L204" i="5"/>
  <c r="N204" i="5" s="1"/>
  <c r="K204" i="5"/>
  <c r="J204" i="5"/>
  <c r="H204" i="5"/>
  <c r="T203" i="5"/>
  <c r="S203" i="5"/>
  <c r="R203" i="5"/>
  <c r="P203" i="5"/>
  <c r="L203" i="5"/>
  <c r="N203" i="5" s="1"/>
  <c r="K203" i="5"/>
  <c r="J203" i="5"/>
  <c r="H203" i="5"/>
  <c r="T202" i="5"/>
  <c r="S202" i="5"/>
  <c r="R202" i="5"/>
  <c r="P202" i="5"/>
  <c r="L202" i="5"/>
  <c r="N202" i="5" s="1"/>
  <c r="K202" i="5"/>
  <c r="J202" i="5"/>
  <c r="H202" i="5"/>
  <c r="U202" i="5" s="1"/>
  <c r="T201" i="5"/>
  <c r="S201" i="5"/>
  <c r="R201" i="5"/>
  <c r="P201" i="5"/>
  <c r="L201" i="5"/>
  <c r="N201" i="5" s="1"/>
  <c r="K201" i="5"/>
  <c r="J201" i="5"/>
  <c r="H201" i="5"/>
  <c r="U201" i="5" s="1"/>
  <c r="T200" i="5"/>
  <c r="S200" i="5"/>
  <c r="R200" i="5"/>
  <c r="P200" i="5"/>
  <c r="L200" i="5"/>
  <c r="N200" i="5" s="1"/>
  <c r="K200" i="5"/>
  <c r="J200" i="5"/>
  <c r="H200" i="5"/>
  <c r="T199" i="5"/>
  <c r="S199" i="5"/>
  <c r="R199" i="5"/>
  <c r="P199" i="5"/>
  <c r="L199" i="5"/>
  <c r="N199" i="5" s="1"/>
  <c r="K199" i="5"/>
  <c r="J199" i="5"/>
  <c r="H199" i="5"/>
  <c r="T198" i="5"/>
  <c r="S198" i="5"/>
  <c r="R198" i="5"/>
  <c r="P198" i="5"/>
  <c r="L198" i="5"/>
  <c r="N198" i="5" s="1"/>
  <c r="K198" i="5"/>
  <c r="J198" i="5"/>
  <c r="H198" i="5"/>
  <c r="U198" i="5" s="1"/>
  <c r="T197" i="5"/>
  <c r="S197" i="5"/>
  <c r="R197" i="5"/>
  <c r="P197" i="5"/>
  <c r="L197" i="5"/>
  <c r="N197" i="5" s="1"/>
  <c r="K197" i="5"/>
  <c r="J197" i="5"/>
  <c r="H197" i="5"/>
  <c r="U197" i="5" s="1"/>
  <c r="T196" i="5"/>
  <c r="S196" i="5"/>
  <c r="R196" i="5"/>
  <c r="P196" i="5"/>
  <c r="L196" i="5"/>
  <c r="N196" i="5" s="1"/>
  <c r="K196" i="5"/>
  <c r="J196" i="5"/>
  <c r="H196" i="5"/>
  <c r="T195" i="5"/>
  <c r="S195" i="5"/>
  <c r="R195" i="5"/>
  <c r="P195" i="5"/>
  <c r="L195" i="5"/>
  <c r="N195" i="5" s="1"/>
  <c r="K195" i="5"/>
  <c r="J195" i="5"/>
  <c r="H195" i="5"/>
  <c r="T194" i="5"/>
  <c r="S194" i="5"/>
  <c r="R194" i="5"/>
  <c r="P194" i="5"/>
  <c r="L194" i="5"/>
  <c r="N194" i="5" s="1"/>
  <c r="K194" i="5"/>
  <c r="J194" i="5"/>
  <c r="H194" i="5"/>
  <c r="U194" i="5" s="1"/>
  <c r="T193" i="5"/>
  <c r="S193" i="5"/>
  <c r="R193" i="5"/>
  <c r="P193" i="5"/>
  <c r="L193" i="5"/>
  <c r="N193" i="5" s="1"/>
  <c r="K193" i="5"/>
  <c r="J193" i="5"/>
  <c r="H193" i="5"/>
  <c r="U193" i="5" s="1"/>
  <c r="T192" i="5"/>
  <c r="S192" i="5"/>
  <c r="R192" i="5"/>
  <c r="P192" i="5"/>
  <c r="L192" i="5"/>
  <c r="N192" i="5" s="1"/>
  <c r="K192" i="5"/>
  <c r="J192" i="5"/>
  <c r="H192" i="5"/>
  <c r="T191" i="5"/>
  <c r="S191" i="5"/>
  <c r="R191" i="5"/>
  <c r="P191" i="5"/>
  <c r="L191" i="5"/>
  <c r="N191" i="5" s="1"/>
  <c r="K191" i="5"/>
  <c r="J191" i="5"/>
  <c r="H191" i="5"/>
  <c r="T190" i="5"/>
  <c r="S190" i="5"/>
  <c r="R190" i="5"/>
  <c r="P190" i="5"/>
  <c r="L190" i="5"/>
  <c r="N190" i="5" s="1"/>
  <c r="K190" i="5"/>
  <c r="J190" i="5"/>
  <c r="H190" i="5"/>
  <c r="U190" i="5" s="1"/>
  <c r="T189" i="5"/>
  <c r="S189" i="5"/>
  <c r="R189" i="5"/>
  <c r="P189" i="5"/>
  <c r="L189" i="5"/>
  <c r="N189" i="5" s="1"/>
  <c r="K189" i="5"/>
  <c r="J189" i="5"/>
  <c r="H189" i="5"/>
  <c r="U189" i="5" s="1"/>
  <c r="T188" i="5"/>
  <c r="S188" i="5"/>
  <c r="R188" i="5"/>
  <c r="P188" i="5"/>
  <c r="L188" i="5"/>
  <c r="N188" i="5" s="1"/>
  <c r="K188" i="5"/>
  <c r="J188" i="5"/>
  <c r="H188" i="5"/>
  <c r="T187" i="5"/>
  <c r="S187" i="5"/>
  <c r="R187" i="5"/>
  <c r="P187" i="5"/>
  <c r="L187" i="5"/>
  <c r="N187" i="5" s="1"/>
  <c r="K187" i="5"/>
  <c r="J187" i="5"/>
  <c r="H187" i="5"/>
  <c r="T186" i="5"/>
  <c r="S186" i="5"/>
  <c r="R186" i="5"/>
  <c r="P186" i="5"/>
  <c r="L186" i="5"/>
  <c r="N186" i="5" s="1"/>
  <c r="K186" i="5"/>
  <c r="J186" i="5"/>
  <c r="H186" i="5"/>
  <c r="U186" i="5" s="1"/>
  <c r="T185" i="5"/>
  <c r="S185" i="5"/>
  <c r="R185" i="5"/>
  <c r="P185" i="5"/>
  <c r="L185" i="5"/>
  <c r="N185" i="5" s="1"/>
  <c r="K185" i="5"/>
  <c r="J185" i="5"/>
  <c r="H185" i="5"/>
  <c r="U185" i="5" s="1"/>
  <c r="T184" i="5"/>
  <c r="S184" i="5"/>
  <c r="R184" i="5"/>
  <c r="P184" i="5"/>
  <c r="L184" i="5"/>
  <c r="N184" i="5" s="1"/>
  <c r="K184" i="5"/>
  <c r="J184" i="5"/>
  <c r="H184" i="5"/>
  <c r="T183" i="5"/>
  <c r="S183" i="5"/>
  <c r="R183" i="5"/>
  <c r="P183" i="5"/>
  <c r="L183" i="5"/>
  <c r="N183" i="5" s="1"/>
  <c r="K183" i="5"/>
  <c r="J183" i="5"/>
  <c r="H183" i="5"/>
  <c r="T182" i="5"/>
  <c r="S182" i="5"/>
  <c r="R182" i="5"/>
  <c r="P182" i="5"/>
  <c r="L182" i="5"/>
  <c r="N182" i="5" s="1"/>
  <c r="K182" i="5"/>
  <c r="J182" i="5"/>
  <c r="H182" i="5"/>
  <c r="U182" i="5" s="1"/>
  <c r="T181" i="5"/>
  <c r="S181" i="5"/>
  <c r="R181" i="5"/>
  <c r="P181" i="5"/>
  <c r="L181" i="5"/>
  <c r="N181" i="5" s="1"/>
  <c r="K181" i="5"/>
  <c r="J181" i="5"/>
  <c r="H181" i="5"/>
  <c r="U181" i="5" s="1"/>
  <c r="T180" i="5"/>
  <c r="S180" i="5"/>
  <c r="R180" i="5"/>
  <c r="P180" i="5"/>
  <c r="L180" i="5"/>
  <c r="N180" i="5" s="1"/>
  <c r="K180" i="5"/>
  <c r="J180" i="5"/>
  <c r="H180" i="5"/>
  <c r="T179" i="5"/>
  <c r="S179" i="5"/>
  <c r="R179" i="5"/>
  <c r="P179" i="5"/>
  <c r="L179" i="5"/>
  <c r="N179" i="5" s="1"/>
  <c r="K179" i="5"/>
  <c r="J179" i="5"/>
  <c r="H179" i="5"/>
  <c r="T178" i="5"/>
  <c r="S178" i="5"/>
  <c r="R178" i="5"/>
  <c r="P178" i="5"/>
  <c r="L178" i="5"/>
  <c r="N178" i="5" s="1"/>
  <c r="K178" i="5"/>
  <c r="J178" i="5"/>
  <c r="H178" i="5"/>
  <c r="U178" i="5" s="1"/>
  <c r="T177" i="5"/>
  <c r="S177" i="5"/>
  <c r="R177" i="5"/>
  <c r="P177" i="5"/>
  <c r="L177" i="5"/>
  <c r="N177" i="5" s="1"/>
  <c r="K177" i="5"/>
  <c r="J177" i="5"/>
  <c r="H177" i="5"/>
  <c r="U177" i="5" s="1"/>
  <c r="T176" i="5"/>
  <c r="S176" i="5"/>
  <c r="R176" i="5"/>
  <c r="P176" i="5"/>
  <c r="L176" i="5"/>
  <c r="N176" i="5" s="1"/>
  <c r="K176" i="5"/>
  <c r="J176" i="5"/>
  <c r="H176" i="5"/>
  <c r="T175" i="5"/>
  <c r="S175" i="5"/>
  <c r="R175" i="5"/>
  <c r="P175" i="5"/>
  <c r="L175" i="5"/>
  <c r="N175" i="5" s="1"/>
  <c r="K175" i="5"/>
  <c r="J175" i="5"/>
  <c r="H175" i="5"/>
  <c r="T174" i="5"/>
  <c r="S174" i="5"/>
  <c r="R174" i="5"/>
  <c r="P174" i="5"/>
  <c r="L174" i="5"/>
  <c r="N174" i="5" s="1"/>
  <c r="K174" i="5"/>
  <c r="J174" i="5"/>
  <c r="H174" i="5"/>
  <c r="U174" i="5" s="1"/>
  <c r="T173" i="5"/>
  <c r="S173" i="5"/>
  <c r="R173" i="5"/>
  <c r="P173" i="5"/>
  <c r="L173" i="5"/>
  <c r="N173" i="5" s="1"/>
  <c r="K173" i="5"/>
  <c r="J173" i="5"/>
  <c r="H173" i="5"/>
  <c r="U173" i="5" s="1"/>
  <c r="T172" i="5"/>
  <c r="S172" i="5"/>
  <c r="R172" i="5"/>
  <c r="P172" i="5"/>
  <c r="L172" i="5"/>
  <c r="N172" i="5" s="1"/>
  <c r="K172" i="5"/>
  <c r="J172" i="5"/>
  <c r="H172" i="5"/>
  <c r="T171" i="5"/>
  <c r="S171" i="5"/>
  <c r="R171" i="5"/>
  <c r="P171" i="5"/>
  <c r="L171" i="5"/>
  <c r="N171" i="5" s="1"/>
  <c r="K171" i="5"/>
  <c r="J171" i="5"/>
  <c r="H171" i="5"/>
  <c r="T170" i="5"/>
  <c r="S170" i="5"/>
  <c r="R170" i="5"/>
  <c r="P170" i="5"/>
  <c r="L170" i="5"/>
  <c r="N170" i="5" s="1"/>
  <c r="K170" i="5"/>
  <c r="J170" i="5"/>
  <c r="H170" i="5"/>
  <c r="U170" i="5" s="1"/>
  <c r="T169" i="5"/>
  <c r="S169" i="5"/>
  <c r="R169" i="5"/>
  <c r="P169" i="5"/>
  <c r="L169" i="5"/>
  <c r="N169" i="5" s="1"/>
  <c r="K169" i="5"/>
  <c r="J169" i="5"/>
  <c r="H169" i="5"/>
  <c r="U169" i="5" s="1"/>
  <c r="T168" i="5"/>
  <c r="S168" i="5"/>
  <c r="R168" i="5"/>
  <c r="P168" i="5"/>
  <c r="L168" i="5"/>
  <c r="N168" i="5" s="1"/>
  <c r="K168" i="5"/>
  <c r="J168" i="5"/>
  <c r="H168" i="5"/>
  <c r="T167" i="5"/>
  <c r="S167" i="5"/>
  <c r="R167" i="5"/>
  <c r="P167" i="5"/>
  <c r="L167" i="5"/>
  <c r="N167" i="5" s="1"/>
  <c r="K167" i="5"/>
  <c r="J167" i="5"/>
  <c r="H167" i="5"/>
  <c r="T166" i="5"/>
  <c r="S166" i="5"/>
  <c r="R166" i="5"/>
  <c r="P166" i="5"/>
  <c r="L166" i="5"/>
  <c r="N166" i="5" s="1"/>
  <c r="K166" i="5"/>
  <c r="J166" i="5"/>
  <c r="H166" i="5"/>
  <c r="U166" i="5" s="1"/>
  <c r="T165" i="5"/>
  <c r="S165" i="5"/>
  <c r="R165" i="5"/>
  <c r="P165" i="5"/>
  <c r="L165" i="5"/>
  <c r="N165" i="5" s="1"/>
  <c r="K165" i="5"/>
  <c r="J165" i="5"/>
  <c r="H165" i="5"/>
  <c r="U165" i="5" s="1"/>
  <c r="T164" i="5"/>
  <c r="S164" i="5"/>
  <c r="R164" i="5"/>
  <c r="P164" i="5"/>
  <c r="L164" i="5"/>
  <c r="N164" i="5" s="1"/>
  <c r="K164" i="5"/>
  <c r="J164" i="5"/>
  <c r="H164" i="5"/>
  <c r="U164" i="5" s="1"/>
  <c r="T163" i="5"/>
  <c r="S163" i="5"/>
  <c r="R163" i="5"/>
  <c r="P163" i="5"/>
  <c r="L163" i="5"/>
  <c r="N163" i="5" s="1"/>
  <c r="K163" i="5"/>
  <c r="J163" i="5"/>
  <c r="H163" i="5"/>
  <c r="U163" i="5" s="1"/>
  <c r="T162" i="5"/>
  <c r="S162" i="5"/>
  <c r="R162" i="5"/>
  <c r="P162" i="5"/>
  <c r="L162" i="5"/>
  <c r="N162" i="5" s="1"/>
  <c r="K162" i="5"/>
  <c r="J162" i="5"/>
  <c r="H162" i="5"/>
  <c r="U162" i="5" s="1"/>
  <c r="T161" i="5"/>
  <c r="S161" i="5"/>
  <c r="R161" i="5"/>
  <c r="P161" i="5"/>
  <c r="L161" i="5"/>
  <c r="N161" i="5" s="1"/>
  <c r="K161" i="5"/>
  <c r="J161" i="5"/>
  <c r="H161" i="5"/>
  <c r="U161" i="5" s="1"/>
  <c r="T160" i="5"/>
  <c r="S160" i="5"/>
  <c r="R160" i="5"/>
  <c r="P160" i="5"/>
  <c r="L160" i="5"/>
  <c r="N160" i="5" s="1"/>
  <c r="K160" i="5"/>
  <c r="J160" i="5"/>
  <c r="H160" i="5"/>
  <c r="U160" i="5" s="1"/>
  <c r="T159" i="5"/>
  <c r="S159" i="5"/>
  <c r="R159" i="5"/>
  <c r="P159" i="5"/>
  <c r="L159" i="5"/>
  <c r="N159" i="5" s="1"/>
  <c r="K159" i="5"/>
  <c r="J159" i="5"/>
  <c r="H159" i="5"/>
  <c r="U159" i="5" s="1"/>
  <c r="T158" i="5"/>
  <c r="S158" i="5"/>
  <c r="R158" i="5"/>
  <c r="P158" i="5"/>
  <c r="L158" i="5"/>
  <c r="N158" i="5" s="1"/>
  <c r="K158" i="5"/>
  <c r="J158" i="5"/>
  <c r="H158" i="5"/>
  <c r="U158" i="5" s="1"/>
  <c r="T157" i="5"/>
  <c r="S157" i="5"/>
  <c r="R157" i="5"/>
  <c r="P157" i="5"/>
  <c r="L157" i="5"/>
  <c r="N157" i="5" s="1"/>
  <c r="K157" i="5"/>
  <c r="J157" i="5"/>
  <c r="H157" i="5"/>
  <c r="U157" i="5" s="1"/>
  <c r="T156" i="5"/>
  <c r="S156" i="5"/>
  <c r="R156" i="5"/>
  <c r="P156" i="5"/>
  <c r="L156" i="5"/>
  <c r="N156" i="5" s="1"/>
  <c r="K156" i="5"/>
  <c r="J156" i="5"/>
  <c r="H156" i="5"/>
  <c r="U156" i="5" s="1"/>
  <c r="T155" i="5"/>
  <c r="S155" i="5"/>
  <c r="R155" i="5"/>
  <c r="P155" i="5"/>
  <c r="L155" i="5"/>
  <c r="N155" i="5" s="1"/>
  <c r="K155" i="5"/>
  <c r="J155" i="5"/>
  <c r="H155" i="5"/>
  <c r="U155" i="5" s="1"/>
  <c r="T154" i="5"/>
  <c r="S154" i="5"/>
  <c r="R154" i="5"/>
  <c r="P154" i="5"/>
  <c r="L154" i="5"/>
  <c r="N154" i="5" s="1"/>
  <c r="K154" i="5"/>
  <c r="J154" i="5"/>
  <c r="H154" i="5"/>
  <c r="U154" i="5" s="1"/>
  <c r="T153" i="5"/>
  <c r="S153" i="5"/>
  <c r="R153" i="5"/>
  <c r="P153" i="5"/>
  <c r="L153" i="5"/>
  <c r="N153" i="5" s="1"/>
  <c r="K153" i="5"/>
  <c r="J153" i="5"/>
  <c r="H153" i="5"/>
  <c r="T152" i="5"/>
  <c r="S152" i="5"/>
  <c r="R152" i="5"/>
  <c r="P152" i="5"/>
  <c r="L152" i="5"/>
  <c r="N152" i="5" s="1"/>
  <c r="K152" i="5"/>
  <c r="J152" i="5"/>
  <c r="H152" i="5"/>
  <c r="U152" i="5" s="1"/>
  <c r="T151" i="5"/>
  <c r="S151" i="5"/>
  <c r="R151" i="5"/>
  <c r="P151" i="5"/>
  <c r="L151" i="5"/>
  <c r="N151" i="5" s="1"/>
  <c r="K151" i="5"/>
  <c r="J151" i="5"/>
  <c r="H151" i="5"/>
  <c r="T150" i="5"/>
  <c r="S150" i="5"/>
  <c r="R150" i="5"/>
  <c r="P150" i="5"/>
  <c r="L150" i="5"/>
  <c r="N150" i="5" s="1"/>
  <c r="K150" i="5"/>
  <c r="J150" i="5"/>
  <c r="H150" i="5"/>
  <c r="U150" i="5" s="1"/>
  <c r="T149" i="5"/>
  <c r="S149" i="5"/>
  <c r="R149" i="5"/>
  <c r="P149" i="5"/>
  <c r="L149" i="5"/>
  <c r="N149" i="5" s="1"/>
  <c r="K149" i="5"/>
  <c r="J149" i="5"/>
  <c r="H149" i="5"/>
  <c r="U149" i="5" s="1"/>
  <c r="T148" i="5"/>
  <c r="S148" i="5"/>
  <c r="R148" i="5"/>
  <c r="P148" i="5"/>
  <c r="L148" i="5"/>
  <c r="N148" i="5" s="1"/>
  <c r="K148" i="5"/>
  <c r="J148" i="5"/>
  <c r="H148" i="5"/>
  <c r="U148" i="5" s="1"/>
  <c r="T147" i="5"/>
  <c r="S147" i="5"/>
  <c r="R147" i="5"/>
  <c r="P147" i="5"/>
  <c r="L147" i="5"/>
  <c r="N147" i="5" s="1"/>
  <c r="K147" i="5"/>
  <c r="J147" i="5"/>
  <c r="H147" i="5"/>
  <c r="U147" i="5" s="1"/>
  <c r="T146" i="5"/>
  <c r="S146" i="5"/>
  <c r="R146" i="5"/>
  <c r="P146" i="5"/>
  <c r="L146" i="5"/>
  <c r="N146" i="5" s="1"/>
  <c r="K146" i="5"/>
  <c r="J146" i="5"/>
  <c r="H146" i="5"/>
  <c r="U146" i="5" s="1"/>
  <c r="T145" i="5"/>
  <c r="S145" i="5"/>
  <c r="R145" i="5"/>
  <c r="P145" i="5"/>
  <c r="L145" i="5"/>
  <c r="N145" i="5" s="1"/>
  <c r="K145" i="5"/>
  <c r="J145" i="5"/>
  <c r="H145" i="5"/>
  <c r="U145" i="5" s="1"/>
  <c r="T144" i="5"/>
  <c r="S144" i="5"/>
  <c r="R144" i="5"/>
  <c r="P144" i="5"/>
  <c r="L144" i="5"/>
  <c r="N144" i="5" s="1"/>
  <c r="K144" i="5"/>
  <c r="J144" i="5"/>
  <c r="H144" i="5"/>
  <c r="U144" i="5" s="1"/>
  <c r="T143" i="5"/>
  <c r="S143" i="5"/>
  <c r="R143" i="5"/>
  <c r="P143" i="5"/>
  <c r="L143" i="5"/>
  <c r="N143" i="5" s="1"/>
  <c r="K143" i="5"/>
  <c r="J143" i="5"/>
  <c r="H143" i="5"/>
  <c r="U143" i="5" s="1"/>
  <c r="T142" i="5"/>
  <c r="S142" i="5"/>
  <c r="R142" i="5"/>
  <c r="P142" i="5"/>
  <c r="L142" i="5"/>
  <c r="N142" i="5" s="1"/>
  <c r="K142" i="5"/>
  <c r="J142" i="5"/>
  <c r="H142" i="5"/>
  <c r="U142" i="5" s="1"/>
  <c r="T141" i="5"/>
  <c r="S141" i="5"/>
  <c r="R141" i="5"/>
  <c r="P141" i="5"/>
  <c r="L141" i="5"/>
  <c r="N141" i="5" s="1"/>
  <c r="K141" i="5"/>
  <c r="J141" i="5"/>
  <c r="H141" i="5"/>
  <c r="U141" i="5" s="1"/>
  <c r="T140" i="5"/>
  <c r="S140" i="5"/>
  <c r="R140" i="5"/>
  <c r="P140" i="5"/>
  <c r="L140" i="5"/>
  <c r="N140" i="5" s="1"/>
  <c r="K140" i="5"/>
  <c r="J140" i="5"/>
  <c r="H140" i="5"/>
  <c r="U140" i="5" s="1"/>
  <c r="T139" i="5"/>
  <c r="S139" i="5"/>
  <c r="R139" i="5"/>
  <c r="P139" i="5"/>
  <c r="L139" i="5"/>
  <c r="N139" i="5" s="1"/>
  <c r="K139" i="5"/>
  <c r="J139" i="5"/>
  <c r="H139" i="5"/>
  <c r="U139" i="5" s="1"/>
  <c r="T138" i="5"/>
  <c r="S138" i="5"/>
  <c r="R138" i="5"/>
  <c r="P138" i="5"/>
  <c r="L138" i="5"/>
  <c r="N138" i="5" s="1"/>
  <c r="K138" i="5"/>
  <c r="J138" i="5"/>
  <c r="H138" i="5"/>
  <c r="U138" i="5" s="1"/>
  <c r="T137" i="5"/>
  <c r="S137" i="5"/>
  <c r="R137" i="5"/>
  <c r="P137" i="5"/>
  <c r="L137" i="5"/>
  <c r="N137" i="5" s="1"/>
  <c r="K137" i="5"/>
  <c r="J137" i="5"/>
  <c r="H137" i="5"/>
  <c r="T136" i="5"/>
  <c r="S136" i="5"/>
  <c r="R136" i="5"/>
  <c r="P136" i="5"/>
  <c r="L136" i="5"/>
  <c r="N136" i="5" s="1"/>
  <c r="K136" i="5"/>
  <c r="J136" i="5"/>
  <c r="H136" i="5"/>
  <c r="U136" i="5" s="1"/>
  <c r="T135" i="5"/>
  <c r="S135" i="5"/>
  <c r="R135" i="5"/>
  <c r="P135" i="5"/>
  <c r="L135" i="5"/>
  <c r="N135" i="5" s="1"/>
  <c r="K135" i="5"/>
  <c r="J135" i="5"/>
  <c r="H135" i="5"/>
  <c r="T134" i="5"/>
  <c r="S134" i="5"/>
  <c r="R134" i="5"/>
  <c r="P134" i="5"/>
  <c r="L134" i="5"/>
  <c r="N134" i="5" s="1"/>
  <c r="K134" i="5"/>
  <c r="J134" i="5"/>
  <c r="H134" i="5"/>
  <c r="U134" i="5" s="1"/>
  <c r="T133" i="5"/>
  <c r="S133" i="5"/>
  <c r="R133" i="5"/>
  <c r="P133" i="5"/>
  <c r="L133" i="5"/>
  <c r="N133" i="5" s="1"/>
  <c r="K133" i="5"/>
  <c r="J133" i="5"/>
  <c r="H133" i="5"/>
  <c r="U133" i="5" s="1"/>
  <c r="T132" i="5"/>
  <c r="S132" i="5"/>
  <c r="R132" i="5"/>
  <c r="P132" i="5"/>
  <c r="L132" i="5"/>
  <c r="N132" i="5" s="1"/>
  <c r="K132" i="5"/>
  <c r="J132" i="5"/>
  <c r="H132" i="5"/>
  <c r="U132" i="5" s="1"/>
  <c r="T131" i="5"/>
  <c r="S131" i="5"/>
  <c r="R131" i="5"/>
  <c r="P131" i="5"/>
  <c r="L131" i="5"/>
  <c r="N131" i="5" s="1"/>
  <c r="K131" i="5"/>
  <c r="J131" i="5"/>
  <c r="H131" i="5"/>
  <c r="U131" i="5" s="1"/>
  <c r="T130" i="5"/>
  <c r="S130" i="5"/>
  <c r="R130" i="5"/>
  <c r="P130" i="5"/>
  <c r="L130" i="5"/>
  <c r="N130" i="5" s="1"/>
  <c r="K130" i="5"/>
  <c r="J130" i="5"/>
  <c r="H130" i="5"/>
  <c r="U130" i="5" s="1"/>
  <c r="T129" i="5"/>
  <c r="S129" i="5"/>
  <c r="R129" i="5"/>
  <c r="P129" i="5"/>
  <c r="L129" i="5"/>
  <c r="N129" i="5" s="1"/>
  <c r="K129" i="5"/>
  <c r="J129" i="5"/>
  <c r="H129" i="5"/>
  <c r="U129" i="5" s="1"/>
  <c r="T128" i="5"/>
  <c r="S128" i="5"/>
  <c r="R128" i="5"/>
  <c r="P128" i="5"/>
  <c r="L128" i="5"/>
  <c r="N128" i="5" s="1"/>
  <c r="K128" i="5"/>
  <c r="J128" i="5"/>
  <c r="H128" i="5"/>
  <c r="U128" i="5" s="1"/>
  <c r="T127" i="5"/>
  <c r="S127" i="5"/>
  <c r="R127" i="5"/>
  <c r="P127" i="5"/>
  <c r="L127" i="5"/>
  <c r="N127" i="5" s="1"/>
  <c r="K127" i="5"/>
  <c r="J127" i="5"/>
  <c r="H127" i="5"/>
  <c r="U127" i="5" s="1"/>
  <c r="T126" i="5"/>
  <c r="S126" i="5"/>
  <c r="R126" i="5"/>
  <c r="P126" i="5"/>
  <c r="L126" i="5"/>
  <c r="N126" i="5" s="1"/>
  <c r="K126" i="5"/>
  <c r="J126" i="5"/>
  <c r="H126" i="5"/>
  <c r="U126" i="5" s="1"/>
  <c r="T125" i="5"/>
  <c r="S125" i="5"/>
  <c r="R125" i="5"/>
  <c r="P125" i="5"/>
  <c r="L125" i="5"/>
  <c r="N125" i="5" s="1"/>
  <c r="K125" i="5"/>
  <c r="J125" i="5"/>
  <c r="H125" i="5"/>
  <c r="U125" i="5" s="1"/>
  <c r="T124" i="5"/>
  <c r="S124" i="5"/>
  <c r="R124" i="5"/>
  <c r="P124" i="5"/>
  <c r="L124" i="5"/>
  <c r="N124" i="5" s="1"/>
  <c r="K124" i="5"/>
  <c r="J124" i="5"/>
  <c r="H124" i="5"/>
  <c r="U124" i="5" s="1"/>
  <c r="T123" i="5"/>
  <c r="S123" i="5"/>
  <c r="R123" i="5"/>
  <c r="P123" i="5"/>
  <c r="L123" i="5"/>
  <c r="N123" i="5" s="1"/>
  <c r="K123" i="5"/>
  <c r="J123" i="5"/>
  <c r="H123" i="5"/>
  <c r="U123" i="5" s="1"/>
  <c r="T122" i="5"/>
  <c r="S122" i="5"/>
  <c r="R122" i="5"/>
  <c r="P122" i="5"/>
  <c r="L122" i="5"/>
  <c r="N122" i="5" s="1"/>
  <c r="K122" i="5"/>
  <c r="J122" i="5"/>
  <c r="H122" i="5"/>
  <c r="U122" i="5" s="1"/>
  <c r="T121" i="5"/>
  <c r="S121" i="5"/>
  <c r="R121" i="5"/>
  <c r="P121" i="5"/>
  <c r="L121" i="5"/>
  <c r="N121" i="5" s="1"/>
  <c r="K121" i="5"/>
  <c r="J121" i="5"/>
  <c r="H121" i="5"/>
  <c r="T120" i="5"/>
  <c r="S120" i="5"/>
  <c r="R120" i="5"/>
  <c r="P120" i="5"/>
  <c r="L120" i="5"/>
  <c r="N120" i="5" s="1"/>
  <c r="K120" i="5"/>
  <c r="J120" i="5"/>
  <c r="H120" i="5"/>
  <c r="U120" i="5" s="1"/>
  <c r="T119" i="5"/>
  <c r="S119" i="5"/>
  <c r="R119" i="5"/>
  <c r="P119" i="5"/>
  <c r="L119" i="5"/>
  <c r="N119" i="5" s="1"/>
  <c r="K119" i="5"/>
  <c r="J119" i="5"/>
  <c r="H119" i="5"/>
  <c r="U119" i="5" s="1"/>
  <c r="T118" i="5"/>
  <c r="S118" i="5"/>
  <c r="R118" i="5"/>
  <c r="P118" i="5"/>
  <c r="L118" i="5"/>
  <c r="N118" i="5" s="1"/>
  <c r="K118" i="5"/>
  <c r="J118" i="5"/>
  <c r="H118" i="5"/>
  <c r="U118" i="5" s="1"/>
  <c r="T117" i="5"/>
  <c r="S117" i="5"/>
  <c r="R117" i="5"/>
  <c r="P117" i="5"/>
  <c r="L117" i="5"/>
  <c r="N117" i="5" s="1"/>
  <c r="K117" i="5"/>
  <c r="J117" i="5"/>
  <c r="H117" i="5"/>
  <c r="T116" i="5"/>
  <c r="S116" i="5"/>
  <c r="R116" i="5"/>
  <c r="P116" i="5"/>
  <c r="L116" i="5"/>
  <c r="N116" i="5" s="1"/>
  <c r="K116" i="5"/>
  <c r="J116" i="5"/>
  <c r="H116" i="5"/>
  <c r="U116" i="5" s="1"/>
  <c r="T115" i="5"/>
  <c r="S115" i="5"/>
  <c r="R115" i="5"/>
  <c r="P115" i="5"/>
  <c r="L115" i="5"/>
  <c r="N115" i="5" s="1"/>
  <c r="K115" i="5"/>
  <c r="J115" i="5"/>
  <c r="H115" i="5"/>
  <c r="U115" i="5" s="1"/>
  <c r="T114" i="5"/>
  <c r="S114" i="5"/>
  <c r="R114" i="5"/>
  <c r="P114" i="5"/>
  <c r="L114" i="5"/>
  <c r="N114" i="5" s="1"/>
  <c r="K114" i="5"/>
  <c r="J114" i="5"/>
  <c r="H114" i="5"/>
  <c r="U114" i="5" s="1"/>
  <c r="T113" i="5"/>
  <c r="S113" i="5"/>
  <c r="R113" i="5"/>
  <c r="P113" i="5"/>
  <c r="L113" i="5"/>
  <c r="N113" i="5" s="1"/>
  <c r="K113" i="5"/>
  <c r="J113" i="5"/>
  <c r="H113" i="5"/>
  <c r="T112" i="5"/>
  <c r="S112" i="5"/>
  <c r="R112" i="5"/>
  <c r="P112" i="5"/>
  <c r="L112" i="5"/>
  <c r="N112" i="5" s="1"/>
  <c r="K112" i="5"/>
  <c r="J112" i="5"/>
  <c r="H112" i="5"/>
  <c r="U112" i="5" s="1"/>
  <c r="T111" i="5"/>
  <c r="S111" i="5"/>
  <c r="R111" i="5"/>
  <c r="P111" i="5"/>
  <c r="L111" i="5"/>
  <c r="N111" i="5" s="1"/>
  <c r="K111" i="5"/>
  <c r="J111" i="5"/>
  <c r="H111" i="5"/>
  <c r="U111" i="5" s="1"/>
  <c r="T110" i="5"/>
  <c r="S110" i="5"/>
  <c r="R110" i="5"/>
  <c r="P110" i="5"/>
  <c r="L110" i="5"/>
  <c r="N110" i="5" s="1"/>
  <c r="K110" i="5"/>
  <c r="J110" i="5"/>
  <c r="H110" i="5"/>
  <c r="U110" i="5" s="1"/>
  <c r="T109" i="5"/>
  <c r="S109" i="5"/>
  <c r="R109" i="5"/>
  <c r="P109" i="5"/>
  <c r="L109" i="5"/>
  <c r="N109" i="5" s="1"/>
  <c r="K109" i="5"/>
  <c r="J109" i="5"/>
  <c r="H109" i="5"/>
  <c r="T108" i="5"/>
  <c r="S108" i="5"/>
  <c r="R108" i="5"/>
  <c r="P108" i="5"/>
  <c r="L108" i="5"/>
  <c r="N108" i="5" s="1"/>
  <c r="K108" i="5"/>
  <c r="J108" i="5"/>
  <c r="H108" i="5"/>
  <c r="U108" i="5" s="1"/>
  <c r="T107" i="5"/>
  <c r="S107" i="5"/>
  <c r="R107" i="5"/>
  <c r="P107" i="5"/>
  <c r="L107" i="5"/>
  <c r="N107" i="5" s="1"/>
  <c r="K107" i="5"/>
  <c r="J107" i="5"/>
  <c r="H107" i="5"/>
  <c r="U107" i="5" s="1"/>
  <c r="T106" i="5"/>
  <c r="S106" i="5"/>
  <c r="R106" i="5"/>
  <c r="P106" i="5"/>
  <c r="L106" i="5"/>
  <c r="N106" i="5" s="1"/>
  <c r="K106" i="5"/>
  <c r="J106" i="5"/>
  <c r="H106" i="5"/>
  <c r="U106" i="5" s="1"/>
  <c r="T105" i="5"/>
  <c r="S105" i="5"/>
  <c r="R105" i="5"/>
  <c r="P105" i="5"/>
  <c r="L105" i="5"/>
  <c r="N105" i="5" s="1"/>
  <c r="K105" i="5"/>
  <c r="J105" i="5"/>
  <c r="H105" i="5"/>
  <c r="T104" i="5"/>
  <c r="S104" i="5"/>
  <c r="R104" i="5"/>
  <c r="P104" i="5"/>
  <c r="L104" i="5"/>
  <c r="N104" i="5" s="1"/>
  <c r="K104" i="5"/>
  <c r="J104" i="5"/>
  <c r="H104" i="5"/>
  <c r="U104" i="5" s="1"/>
  <c r="T103" i="5"/>
  <c r="S103" i="5"/>
  <c r="R103" i="5"/>
  <c r="P103" i="5"/>
  <c r="L103" i="5"/>
  <c r="N103" i="5" s="1"/>
  <c r="K103" i="5"/>
  <c r="J103" i="5"/>
  <c r="H103" i="5"/>
  <c r="U103" i="5" s="1"/>
  <c r="T102" i="5"/>
  <c r="S102" i="5"/>
  <c r="R102" i="5"/>
  <c r="P102" i="5"/>
  <c r="L102" i="5"/>
  <c r="N102" i="5" s="1"/>
  <c r="K102" i="5"/>
  <c r="J102" i="5"/>
  <c r="H102" i="5"/>
  <c r="U102" i="5" s="1"/>
  <c r="T101" i="5"/>
  <c r="S101" i="5"/>
  <c r="R101" i="5"/>
  <c r="P101" i="5"/>
  <c r="L101" i="5"/>
  <c r="N101" i="5" s="1"/>
  <c r="K101" i="5"/>
  <c r="J101" i="5"/>
  <c r="H101" i="5"/>
  <c r="T100" i="5"/>
  <c r="S100" i="5"/>
  <c r="R100" i="5"/>
  <c r="P100" i="5"/>
  <c r="L100" i="5"/>
  <c r="N100" i="5" s="1"/>
  <c r="K100" i="5"/>
  <c r="J100" i="5"/>
  <c r="H100" i="5"/>
  <c r="U100" i="5" s="1"/>
  <c r="T99" i="5"/>
  <c r="S99" i="5"/>
  <c r="R99" i="5"/>
  <c r="P99" i="5"/>
  <c r="L99" i="5"/>
  <c r="N99" i="5" s="1"/>
  <c r="K99" i="5"/>
  <c r="J99" i="5"/>
  <c r="H99" i="5"/>
  <c r="U99" i="5" s="1"/>
  <c r="T98" i="5"/>
  <c r="S98" i="5"/>
  <c r="R98" i="5"/>
  <c r="P98" i="5"/>
  <c r="L98" i="5"/>
  <c r="N98" i="5" s="1"/>
  <c r="K98" i="5"/>
  <c r="J98" i="5"/>
  <c r="H98" i="5"/>
  <c r="U98" i="5" s="1"/>
  <c r="T97" i="5"/>
  <c r="S97" i="5"/>
  <c r="R97" i="5"/>
  <c r="P97" i="5"/>
  <c r="L97" i="5"/>
  <c r="N97" i="5" s="1"/>
  <c r="K97" i="5"/>
  <c r="J97" i="5"/>
  <c r="H97" i="5"/>
  <c r="T96" i="5"/>
  <c r="S96" i="5"/>
  <c r="R96" i="5"/>
  <c r="P96" i="5"/>
  <c r="L96" i="5"/>
  <c r="N96" i="5" s="1"/>
  <c r="K96" i="5"/>
  <c r="J96" i="5"/>
  <c r="H96" i="5"/>
  <c r="U96" i="5" s="1"/>
  <c r="T95" i="5"/>
  <c r="S95" i="5"/>
  <c r="R95" i="5"/>
  <c r="P95" i="5"/>
  <c r="L95" i="5"/>
  <c r="N95" i="5" s="1"/>
  <c r="K95" i="5"/>
  <c r="J95" i="5"/>
  <c r="H95" i="5"/>
  <c r="U95" i="5" s="1"/>
  <c r="T94" i="5"/>
  <c r="S94" i="5"/>
  <c r="R94" i="5"/>
  <c r="P94" i="5"/>
  <c r="L94" i="5"/>
  <c r="N94" i="5" s="1"/>
  <c r="K94" i="5"/>
  <c r="J94" i="5"/>
  <c r="H94" i="5"/>
  <c r="U94" i="5" s="1"/>
  <c r="T93" i="5"/>
  <c r="S93" i="5"/>
  <c r="R93" i="5"/>
  <c r="P93" i="5"/>
  <c r="L93" i="5"/>
  <c r="N93" i="5" s="1"/>
  <c r="K93" i="5"/>
  <c r="J93" i="5"/>
  <c r="H93" i="5"/>
  <c r="T92" i="5"/>
  <c r="S92" i="5"/>
  <c r="R92" i="5"/>
  <c r="P92" i="5"/>
  <c r="L92" i="5"/>
  <c r="N92" i="5" s="1"/>
  <c r="K92" i="5"/>
  <c r="J92" i="5"/>
  <c r="H92" i="5"/>
  <c r="U92" i="5" s="1"/>
  <c r="T91" i="5"/>
  <c r="S91" i="5"/>
  <c r="R91" i="5"/>
  <c r="P91" i="5"/>
  <c r="L91" i="5"/>
  <c r="N91" i="5" s="1"/>
  <c r="K91" i="5"/>
  <c r="J91" i="5"/>
  <c r="H91" i="5"/>
  <c r="U91" i="5" s="1"/>
  <c r="T90" i="5"/>
  <c r="S90" i="5"/>
  <c r="R90" i="5"/>
  <c r="P90" i="5"/>
  <c r="L90" i="5"/>
  <c r="N90" i="5" s="1"/>
  <c r="K90" i="5"/>
  <c r="J90" i="5"/>
  <c r="H90" i="5"/>
  <c r="U90" i="5" s="1"/>
  <c r="T89" i="5"/>
  <c r="S89" i="5"/>
  <c r="R89" i="5"/>
  <c r="P89" i="5"/>
  <c r="L89" i="5"/>
  <c r="N89" i="5" s="1"/>
  <c r="K89" i="5"/>
  <c r="J89" i="5"/>
  <c r="H89" i="5"/>
  <c r="T88" i="5"/>
  <c r="S88" i="5"/>
  <c r="R88" i="5"/>
  <c r="P88" i="5"/>
  <c r="L88" i="5"/>
  <c r="N88" i="5" s="1"/>
  <c r="K88" i="5"/>
  <c r="J88" i="5"/>
  <c r="H88" i="5"/>
  <c r="U88" i="5" s="1"/>
  <c r="T87" i="5"/>
  <c r="S87" i="5"/>
  <c r="R87" i="5"/>
  <c r="P87" i="5"/>
  <c r="L87" i="5"/>
  <c r="N87" i="5" s="1"/>
  <c r="K87" i="5"/>
  <c r="J87" i="5"/>
  <c r="H87" i="5"/>
  <c r="U87" i="5" s="1"/>
  <c r="T86" i="5"/>
  <c r="S86" i="5"/>
  <c r="R86" i="5"/>
  <c r="P86" i="5"/>
  <c r="L86" i="5"/>
  <c r="N86" i="5" s="1"/>
  <c r="K86" i="5"/>
  <c r="J86" i="5"/>
  <c r="H86" i="5"/>
  <c r="T85" i="5"/>
  <c r="S85" i="5"/>
  <c r="R85" i="5"/>
  <c r="P85" i="5"/>
  <c r="L85" i="5"/>
  <c r="N85" i="5" s="1"/>
  <c r="K85" i="5"/>
  <c r="J85" i="5"/>
  <c r="H85" i="5"/>
  <c r="T84" i="5"/>
  <c r="S84" i="5"/>
  <c r="R84" i="5"/>
  <c r="P84" i="5"/>
  <c r="L84" i="5"/>
  <c r="N84" i="5" s="1"/>
  <c r="K84" i="5"/>
  <c r="J84" i="5"/>
  <c r="H84" i="5"/>
  <c r="U84" i="5" s="1"/>
  <c r="T83" i="5"/>
  <c r="S83" i="5"/>
  <c r="R83" i="5"/>
  <c r="P83" i="5"/>
  <c r="L83" i="5"/>
  <c r="N83" i="5" s="1"/>
  <c r="K83" i="5"/>
  <c r="J83" i="5"/>
  <c r="H83" i="5"/>
  <c r="U83" i="5" s="1"/>
  <c r="T82" i="5"/>
  <c r="S82" i="5"/>
  <c r="R82" i="5"/>
  <c r="P82" i="5"/>
  <c r="L82" i="5"/>
  <c r="N82" i="5" s="1"/>
  <c r="K82" i="5"/>
  <c r="J82" i="5"/>
  <c r="H82" i="5"/>
  <c r="U82" i="5" s="1"/>
  <c r="T81" i="5"/>
  <c r="S81" i="5"/>
  <c r="R81" i="5"/>
  <c r="P81" i="5"/>
  <c r="L81" i="5"/>
  <c r="N81" i="5" s="1"/>
  <c r="K81" i="5"/>
  <c r="J81" i="5"/>
  <c r="H81" i="5"/>
  <c r="T80" i="5"/>
  <c r="S80" i="5"/>
  <c r="R80" i="5"/>
  <c r="P80" i="5"/>
  <c r="L80" i="5"/>
  <c r="N80" i="5" s="1"/>
  <c r="K80" i="5"/>
  <c r="J80" i="5"/>
  <c r="H80" i="5"/>
  <c r="U80" i="5" s="1"/>
  <c r="T79" i="5"/>
  <c r="S79" i="5"/>
  <c r="R79" i="5"/>
  <c r="P79" i="5"/>
  <c r="L79" i="5"/>
  <c r="N79" i="5" s="1"/>
  <c r="K79" i="5"/>
  <c r="J79" i="5"/>
  <c r="H79" i="5"/>
  <c r="U79" i="5" s="1"/>
  <c r="T78" i="5"/>
  <c r="S78" i="5"/>
  <c r="R78" i="5"/>
  <c r="P78" i="5"/>
  <c r="L78" i="5"/>
  <c r="N78" i="5" s="1"/>
  <c r="K78" i="5"/>
  <c r="J78" i="5"/>
  <c r="H78" i="5"/>
  <c r="U78" i="5" s="1"/>
  <c r="T77" i="5"/>
  <c r="S77" i="5"/>
  <c r="R77" i="5"/>
  <c r="P77" i="5"/>
  <c r="L77" i="5"/>
  <c r="N77" i="5" s="1"/>
  <c r="K77" i="5"/>
  <c r="J77" i="5"/>
  <c r="H77" i="5"/>
  <c r="U77" i="5" s="1"/>
  <c r="T76" i="5"/>
  <c r="S76" i="5"/>
  <c r="R76" i="5"/>
  <c r="P76" i="5"/>
  <c r="L76" i="5"/>
  <c r="N76" i="5" s="1"/>
  <c r="K76" i="5"/>
  <c r="J76" i="5"/>
  <c r="H76" i="5"/>
  <c r="U76" i="5" s="1"/>
  <c r="T75" i="5"/>
  <c r="S75" i="5"/>
  <c r="R75" i="5"/>
  <c r="P75" i="5"/>
  <c r="L75" i="5"/>
  <c r="N75" i="5" s="1"/>
  <c r="K75" i="5"/>
  <c r="J75" i="5"/>
  <c r="H75" i="5"/>
  <c r="T72" i="5"/>
  <c r="S72" i="5"/>
  <c r="R72" i="5"/>
  <c r="P72" i="5"/>
  <c r="L72" i="5"/>
  <c r="N72" i="5" s="1"/>
  <c r="K72" i="5"/>
  <c r="J72" i="5"/>
  <c r="H72" i="5"/>
  <c r="U72" i="5" s="1"/>
  <c r="T71" i="5"/>
  <c r="S71" i="5"/>
  <c r="R71" i="5"/>
  <c r="P71" i="5"/>
  <c r="L71" i="5"/>
  <c r="N71" i="5" s="1"/>
  <c r="K71" i="5"/>
  <c r="J71" i="5"/>
  <c r="H71" i="5"/>
  <c r="U71" i="5" s="1"/>
  <c r="T70" i="5"/>
  <c r="S70" i="5"/>
  <c r="R70" i="5"/>
  <c r="P70" i="5"/>
  <c r="L70" i="5"/>
  <c r="N70" i="5" s="1"/>
  <c r="K70" i="5"/>
  <c r="J70" i="5"/>
  <c r="H70" i="5"/>
  <c r="U70" i="5" s="1"/>
  <c r="T69" i="5"/>
  <c r="S69" i="5"/>
  <c r="R69" i="5"/>
  <c r="P69" i="5"/>
  <c r="L69" i="5"/>
  <c r="N69" i="5" s="1"/>
  <c r="K69" i="5"/>
  <c r="J69" i="5"/>
  <c r="H69" i="5"/>
  <c r="T68" i="5"/>
  <c r="S68" i="5"/>
  <c r="R68" i="5"/>
  <c r="P68" i="5"/>
  <c r="L68" i="5"/>
  <c r="N68" i="5" s="1"/>
  <c r="K68" i="5"/>
  <c r="J68" i="5"/>
  <c r="H68" i="5"/>
  <c r="U68" i="5" s="1"/>
  <c r="T67" i="5"/>
  <c r="S67" i="5"/>
  <c r="R67" i="5"/>
  <c r="P67" i="5"/>
  <c r="L67" i="5"/>
  <c r="N67" i="5" s="1"/>
  <c r="K67" i="5"/>
  <c r="J67" i="5"/>
  <c r="H67" i="5"/>
  <c r="U67" i="5" s="1"/>
  <c r="T66" i="5"/>
  <c r="S66" i="5"/>
  <c r="R66" i="5"/>
  <c r="P66" i="5"/>
  <c r="L66" i="5"/>
  <c r="N66" i="5" s="1"/>
  <c r="K66" i="5"/>
  <c r="J66" i="5"/>
  <c r="H66" i="5"/>
  <c r="U66" i="5" s="1"/>
  <c r="T65" i="5"/>
  <c r="S65" i="5"/>
  <c r="R65" i="5"/>
  <c r="P65" i="5"/>
  <c r="L65" i="5"/>
  <c r="N65" i="5" s="1"/>
  <c r="K65" i="5"/>
  <c r="J65" i="5"/>
  <c r="H65" i="5"/>
  <c r="T64" i="5"/>
  <c r="S64" i="5"/>
  <c r="R64" i="5"/>
  <c r="P64" i="5"/>
  <c r="L64" i="5"/>
  <c r="N64" i="5" s="1"/>
  <c r="K64" i="5"/>
  <c r="J64" i="5"/>
  <c r="H64" i="5"/>
  <c r="U64" i="5" s="1"/>
  <c r="T63" i="5"/>
  <c r="S63" i="5"/>
  <c r="R63" i="5"/>
  <c r="P63" i="5"/>
  <c r="L63" i="5"/>
  <c r="N63" i="5" s="1"/>
  <c r="K63" i="5"/>
  <c r="J63" i="5"/>
  <c r="H63" i="5"/>
  <c r="U63" i="5" s="1"/>
  <c r="T62" i="5"/>
  <c r="S62" i="5"/>
  <c r="R62" i="5"/>
  <c r="P62" i="5"/>
  <c r="L62" i="5"/>
  <c r="N62" i="5" s="1"/>
  <c r="K62" i="5"/>
  <c r="J62" i="5"/>
  <c r="H62" i="5"/>
  <c r="U62" i="5" s="1"/>
  <c r="T61" i="5"/>
  <c r="S61" i="5"/>
  <c r="R61" i="5"/>
  <c r="P61" i="5"/>
  <c r="L61" i="5"/>
  <c r="N61" i="5" s="1"/>
  <c r="K61" i="5"/>
  <c r="J61" i="5"/>
  <c r="H61" i="5"/>
  <c r="T60" i="5"/>
  <c r="S60" i="5"/>
  <c r="R60" i="5"/>
  <c r="P60" i="5"/>
  <c r="L60" i="5"/>
  <c r="N60" i="5" s="1"/>
  <c r="K60" i="5"/>
  <c r="J60" i="5"/>
  <c r="H60" i="5"/>
  <c r="U60" i="5" s="1"/>
  <c r="T59" i="5"/>
  <c r="S59" i="5"/>
  <c r="R59" i="5"/>
  <c r="P59" i="5"/>
  <c r="L59" i="5"/>
  <c r="N59" i="5" s="1"/>
  <c r="K59" i="5"/>
  <c r="J59" i="5"/>
  <c r="H59" i="5"/>
  <c r="U59" i="5" s="1"/>
  <c r="T58" i="5"/>
  <c r="S58" i="5"/>
  <c r="R58" i="5"/>
  <c r="P58" i="5"/>
  <c r="L58" i="5"/>
  <c r="N58" i="5" s="1"/>
  <c r="K58" i="5"/>
  <c r="J58" i="5"/>
  <c r="H58" i="5"/>
  <c r="U58" i="5" s="1"/>
  <c r="T57" i="5"/>
  <c r="S57" i="5"/>
  <c r="R57" i="5"/>
  <c r="P57" i="5"/>
  <c r="L57" i="5"/>
  <c r="N57" i="5" s="1"/>
  <c r="K57" i="5"/>
  <c r="J57" i="5"/>
  <c r="H57" i="5"/>
  <c r="T56" i="5"/>
  <c r="S56" i="5"/>
  <c r="R56" i="5"/>
  <c r="P56" i="5"/>
  <c r="L56" i="5"/>
  <c r="N56" i="5" s="1"/>
  <c r="K56" i="5"/>
  <c r="J56" i="5"/>
  <c r="H56" i="5"/>
  <c r="U56" i="5" s="1"/>
  <c r="T55" i="5"/>
  <c r="S55" i="5"/>
  <c r="R55" i="5"/>
  <c r="P55" i="5"/>
  <c r="L55" i="5"/>
  <c r="N55" i="5" s="1"/>
  <c r="K55" i="5"/>
  <c r="J55" i="5"/>
  <c r="H55" i="5"/>
  <c r="U55" i="5" s="1"/>
  <c r="T54" i="5"/>
  <c r="S54" i="5"/>
  <c r="R54" i="5"/>
  <c r="P54" i="5"/>
  <c r="L54" i="5"/>
  <c r="N54" i="5" s="1"/>
  <c r="K54" i="5"/>
  <c r="J54" i="5"/>
  <c r="H54" i="5"/>
  <c r="U54" i="5" s="1"/>
  <c r="T53" i="5"/>
  <c r="S53" i="5"/>
  <c r="R53" i="5"/>
  <c r="P53" i="5"/>
  <c r="L53" i="5"/>
  <c r="N53" i="5" s="1"/>
  <c r="K53" i="5"/>
  <c r="J53" i="5"/>
  <c r="H53" i="5"/>
  <c r="T52" i="5"/>
  <c r="S52" i="5"/>
  <c r="R52" i="5"/>
  <c r="P52" i="5"/>
  <c r="L52" i="5"/>
  <c r="N52" i="5" s="1"/>
  <c r="K52" i="5"/>
  <c r="J52" i="5"/>
  <c r="H52" i="5"/>
  <c r="U52" i="5" s="1"/>
  <c r="T51" i="5"/>
  <c r="S51" i="5"/>
  <c r="R51" i="5"/>
  <c r="P51" i="5"/>
  <c r="L51" i="5"/>
  <c r="N51" i="5" s="1"/>
  <c r="K51" i="5"/>
  <c r="J51" i="5"/>
  <c r="H51" i="5"/>
  <c r="U51" i="5" s="1"/>
  <c r="T50" i="5"/>
  <c r="S50" i="5"/>
  <c r="R50" i="5"/>
  <c r="P50" i="5"/>
  <c r="L50" i="5"/>
  <c r="N50" i="5" s="1"/>
  <c r="K50" i="5"/>
  <c r="J50" i="5"/>
  <c r="H50" i="5"/>
  <c r="U50" i="5" s="1"/>
  <c r="T49" i="5"/>
  <c r="S49" i="5"/>
  <c r="R49" i="5"/>
  <c r="P49" i="5"/>
  <c r="L49" i="5"/>
  <c r="N49" i="5" s="1"/>
  <c r="K49" i="5"/>
  <c r="J49" i="5"/>
  <c r="H49" i="5"/>
  <c r="T48" i="5"/>
  <c r="S48" i="5"/>
  <c r="R48" i="5"/>
  <c r="P48" i="5"/>
  <c r="L48" i="5"/>
  <c r="N48" i="5" s="1"/>
  <c r="K48" i="5"/>
  <c r="J48" i="5"/>
  <c r="H48" i="5"/>
  <c r="U48" i="5" s="1"/>
  <c r="T47" i="5"/>
  <c r="S47" i="5"/>
  <c r="R47" i="5"/>
  <c r="P47" i="5"/>
  <c r="L47" i="5"/>
  <c r="N47" i="5" s="1"/>
  <c r="K47" i="5"/>
  <c r="J47" i="5"/>
  <c r="H47" i="5"/>
  <c r="U47" i="5" s="1"/>
  <c r="T46" i="5"/>
  <c r="S46" i="5"/>
  <c r="R46" i="5"/>
  <c r="P46" i="5"/>
  <c r="L46" i="5"/>
  <c r="N46" i="5" s="1"/>
  <c r="K46" i="5"/>
  <c r="J46" i="5"/>
  <c r="H46" i="5"/>
  <c r="U46" i="5" s="1"/>
  <c r="T45" i="5"/>
  <c r="S45" i="5"/>
  <c r="R45" i="5"/>
  <c r="P45" i="5"/>
  <c r="L45" i="5"/>
  <c r="N45" i="5" s="1"/>
  <c r="K45" i="5"/>
  <c r="J45" i="5"/>
  <c r="H45" i="5"/>
  <c r="T44" i="5"/>
  <c r="S44" i="5"/>
  <c r="R44" i="5"/>
  <c r="P44" i="5"/>
  <c r="L44" i="5"/>
  <c r="N44" i="5" s="1"/>
  <c r="K44" i="5"/>
  <c r="J44" i="5"/>
  <c r="H44" i="5"/>
  <c r="U44" i="5" s="1"/>
  <c r="T43" i="5"/>
  <c r="S43" i="5"/>
  <c r="R43" i="5"/>
  <c r="P43" i="5"/>
  <c r="L43" i="5"/>
  <c r="N43" i="5" s="1"/>
  <c r="K43" i="5"/>
  <c r="J43" i="5"/>
  <c r="H43" i="5"/>
  <c r="U43" i="5" s="1"/>
  <c r="S42" i="5"/>
  <c r="L42" i="5"/>
  <c r="J42" i="5"/>
  <c r="T41" i="5"/>
  <c r="S41" i="5"/>
  <c r="R41" i="5"/>
  <c r="P41" i="5"/>
  <c r="L41" i="5"/>
  <c r="N41" i="5" s="1"/>
  <c r="K41" i="5"/>
  <c r="J41" i="5"/>
  <c r="H41" i="5"/>
  <c r="T40" i="5"/>
  <c r="S40" i="5"/>
  <c r="R40" i="5"/>
  <c r="P40" i="5"/>
  <c r="L40" i="5"/>
  <c r="N40" i="5" s="1"/>
  <c r="K40" i="5"/>
  <c r="J40" i="5"/>
  <c r="H40" i="5"/>
  <c r="U40" i="5" s="1"/>
  <c r="T39" i="5"/>
  <c r="S39" i="5"/>
  <c r="R39" i="5"/>
  <c r="P39" i="5"/>
  <c r="L39" i="5"/>
  <c r="N39" i="5" s="1"/>
  <c r="K39" i="5"/>
  <c r="J39" i="5"/>
  <c r="H39" i="5"/>
  <c r="U39" i="5" s="1"/>
  <c r="T38" i="5"/>
  <c r="S38" i="5"/>
  <c r="R38" i="5"/>
  <c r="P38" i="5"/>
  <c r="L38" i="5"/>
  <c r="N38" i="5" s="1"/>
  <c r="K38" i="5"/>
  <c r="J38" i="5"/>
  <c r="H38" i="5"/>
  <c r="U38" i="5" s="1"/>
  <c r="T37" i="5"/>
  <c r="S37" i="5"/>
  <c r="R37" i="5"/>
  <c r="P37" i="5"/>
  <c r="L37" i="5"/>
  <c r="N37" i="5" s="1"/>
  <c r="K37" i="5"/>
  <c r="J37" i="5"/>
  <c r="H37" i="5"/>
  <c r="U37" i="5" s="1"/>
  <c r="T36" i="5"/>
  <c r="S36" i="5"/>
  <c r="R36" i="5"/>
  <c r="P36" i="5"/>
  <c r="L36" i="5"/>
  <c r="N36" i="5" s="1"/>
  <c r="K36" i="5"/>
  <c r="J36" i="5"/>
  <c r="H36" i="5"/>
  <c r="T35" i="5"/>
  <c r="S35" i="5"/>
  <c r="R35" i="5"/>
  <c r="P35" i="5"/>
  <c r="L35" i="5"/>
  <c r="N35" i="5" s="1"/>
  <c r="K35" i="5"/>
  <c r="J35" i="5"/>
  <c r="H35" i="5"/>
  <c r="U35" i="5" s="1"/>
  <c r="T34" i="5"/>
  <c r="S34" i="5"/>
  <c r="R34" i="5"/>
  <c r="P34" i="5"/>
  <c r="L34" i="5"/>
  <c r="N34" i="5" s="1"/>
  <c r="K34" i="5"/>
  <c r="J34" i="5"/>
  <c r="H34" i="5"/>
  <c r="U34" i="5" s="1"/>
  <c r="T33" i="5"/>
  <c r="S33" i="5"/>
  <c r="R33" i="5"/>
  <c r="P33" i="5"/>
  <c r="L33" i="5"/>
  <c r="N33" i="5" s="1"/>
  <c r="K33" i="5"/>
  <c r="J33" i="5"/>
  <c r="H33" i="5"/>
  <c r="U33" i="5" s="1"/>
  <c r="T32" i="5"/>
  <c r="S32" i="5"/>
  <c r="R32" i="5"/>
  <c r="P32" i="5"/>
  <c r="L32" i="5"/>
  <c r="N32" i="5" s="1"/>
  <c r="K32" i="5"/>
  <c r="J32" i="5"/>
  <c r="H32" i="5"/>
  <c r="U32" i="5" s="1"/>
  <c r="T31" i="5"/>
  <c r="S31" i="5"/>
  <c r="R31" i="5"/>
  <c r="P31" i="5"/>
  <c r="L31" i="5"/>
  <c r="N31" i="5" s="1"/>
  <c r="K31" i="5"/>
  <c r="J31" i="5"/>
  <c r="H31" i="5"/>
  <c r="U31" i="5" s="1"/>
  <c r="T30" i="5"/>
  <c r="S30" i="5"/>
  <c r="R30" i="5"/>
  <c r="P30" i="5"/>
  <c r="L30" i="5"/>
  <c r="N30" i="5" s="1"/>
  <c r="K30" i="5"/>
  <c r="J30" i="5"/>
  <c r="H30" i="5"/>
  <c r="U30" i="5" s="1"/>
  <c r="T29" i="5"/>
  <c r="S29" i="5"/>
  <c r="R29" i="5"/>
  <c r="P29" i="5"/>
  <c r="L29" i="5"/>
  <c r="N29" i="5" s="1"/>
  <c r="K29" i="5"/>
  <c r="J29" i="5"/>
  <c r="H29" i="5"/>
  <c r="U29" i="5" s="1"/>
  <c r="T28" i="5"/>
  <c r="S28" i="5"/>
  <c r="R28" i="5"/>
  <c r="P28" i="5"/>
  <c r="L28" i="5"/>
  <c r="N28" i="5" s="1"/>
  <c r="K28" i="5"/>
  <c r="J28" i="5"/>
  <c r="H28" i="5"/>
  <c r="U28" i="5" s="1"/>
  <c r="T27" i="5"/>
  <c r="S27" i="5"/>
  <c r="R27" i="5"/>
  <c r="P27" i="5"/>
  <c r="L27" i="5"/>
  <c r="N27" i="5" s="1"/>
  <c r="K27" i="5"/>
  <c r="J27" i="5"/>
  <c r="H27" i="5"/>
  <c r="U27" i="5" s="1"/>
  <c r="T26" i="5"/>
  <c r="S26" i="5"/>
  <c r="R26" i="5"/>
  <c r="P26" i="5"/>
  <c r="L26" i="5"/>
  <c r="N26" i="5" s="1"/>
  <c r="K26" i="5"/>
  <c r="J26" i="5"/>
  <c r="H26" i="5"/>
  <c r="U26" i="5" s="1"/>
  <c r="T25" i="5"/>
  <c r="S25" i="5"/>
  <c r="R25" i="5"/>
  <c r="P25" i="5"/>
  <c r="L25" i="5"/>
  <c r="N25" i="5" s="1"/>
  <c r="K25" i="5"/>
  <c r="J25" i="5"/>
  <c r="H25" i="5"/>
  <c r="U25" i="5" s="1"/>
  <c r="T24" i="5"/>
  <c r="S24" i="5"/>
  <c r="R24" i="5"/>
  <c r="P24" i="5"/>
  <c r="L24" i="5"/>
  <c r="N24" i="5" s="1"/>
  <c r="K24" i="5"/>
  <c r="J24" i="5"/>
  <c r="H24" i="5"/>
  <c r="U24" i="5" s="1"/>
  <c r="T23" i="5"/>
  <c r="S23" i="5"/>
  <c r="R23" i="5"/>
  <c r="P23" i="5"/>
  <c r="L23" i="5"/>
  <c r="N23" i="5" s="1"/>
  <c r="K23" i="5"/>
  <c r="J23" i="5"/>
  <c r="H23" i="5"/>
  <c r="U23" i="5" s="1"/>
  <c r="T22" i="5"/>
  <c r="S22" i="5"/>
  <c r="R22" i="5"/>
  <c r="P22" i="5"/>
  <c r="L22" i="5"/>
  <c r="N22" i="5" s="1"/>
  <c r="K22" i="5"/>
  <c r="J22" i="5"/>
  <c r="H22" i="5"/>
  <c r="U22" i="5" s="1"/>
  <c r="T21" i="5"/>
  <c r="S21" i="5"/>
  <c r="R21" i="5"/>
  <c r="P21" i="5"/>
  <c r="L21" i="5"/>
  <c r="N21" i="5" s="1"/>
  <c r="K21" i="5"/>
  <c r="J21" i="5"/>
  <c r="H21" i="5"/>
  <c r="U21" i="5" s="1"/>
  <c r="T20" i="5"/>
  <c r="S20" i="5"/>
  <c r="R20" i="5"/>
  <c r="P20" i="5"/>
  <c r="L20" i="5"/>
  <c r="N20" i="5" s="1"/>
  <c r="K20" i="5"/>
  <c r="J20" i="5"/>
  <c r="H20" i="5"/>
  <c r="T19" i="5"/>
  <c r="S19" i="5"/>
  <c r="R19" i="5"/>
  <c r="P19" i="5"/>
  <c r="L19" i="5"/>
  <c r="N19" i="5" s="1"/>
  <c r="K19" i="5"/>
  <c r="J19" i="5"/>
  <c r="H19" i="5"/>
  <c r="U19" i="5" s="1"/>
  <c r="T18" i="5"/>
  <c r="S18" i="5"/>
  <c r="R18" i="5"/>
  <c r="P18" i="5"/>
  <c r="L18" i="5"/>
  <c r="N18" i="5" s="1"/>
  <c r="K18" i="5"/>
  <c r="J18" i="5"/>
  <c r="H18" i="5"/>
  <c r="U18" i="5" s="1"/>
  <c r="T17" i="5"/>
  <c r="S17" i="5"/>
  <c r="R17" i="5"/>
  <c r="P17" i="5"/>
  <c r="L17" i="5"/>
  <c r="N17" i="5" s="1"/>
  <c r="K17" i="5"/>
  <c r="J17" i="5"/>
  <c r="H17" i="5"/>
  <c r="U17" i="5" s="1"/>
  <c r="T16" i="5"/>
  <c r="S16" i="5"/>
  <c r="R16" i="5"/>
  <c r="P16" i="5"/>
  <c r="L16" i="5"/>
  <c r="N16" i="5" s="1"/>
  <c r="K16" i="5"/>
  <c r="J16" i="5"/>
  <c r="H16" i="5"/>
  <c r="U16" i="5" s="1"/>
  <c r="T15" i="5"/>
  <c r="S15" i="5"/>
  <c r="R15" i="5"/>
  <c r="P15" i="5"/>
  <c r="L15" i="5"/>
  <c r="N15" i="5" s="1"/>
  <c r="K15" i="5"/>
  <c r="J15" i="5"/>
  <c r="H15" i="5"/>
  <c r="U15" i="5" s="1"/>
  <c r="T14" i="5"/>
  <c r="S14" i="5"/>
  <c r="R14" i="5"/>
  <c r="P14" i="5"/>
  <c r="L14" i="5"/>
  <c r="N14" i="5" s="1"/>
  <c r="K14" i="5"/>
  <c r="J14" i="5"/>
  <c r="H14" i="5"/>
  <c r="U14" i="5" s="1"/>
  <c r="T13" i="5"/>
  <c r="S13" i="5"/>
  <c r="R13" i="5"/>
  <c r="P13" i="5"/>
  <c r="L13" i="5"/>
  <c r="N13" i="5" s="1"/>
  <c r="K13" i="5"/>
  <c r="J13" i="5"/>
  <c r="H13" i="5"/>
  <c r="U13" i="5" s="1"/>
  <c r="T12" i="5"/>
  <c r="S12" i="5"/>
  <c r="R12" i="5"/>
  <c r="P12" i="5"/>
  <c r="L12" i="5"/>
  <c r="N12" i="5" s="1"/>
  <c r="K12" i="5"/>
  <c r="J12" i="5"/>
  <c r="H12" i="5"/>
  <c r="T11" i="5"/>
  <c r="S11" i="5"/>
  <c r="R11" i="5"/>
  <c r="P11" i="5"/>
  <c r="L11" i="5"/>
  <c r="N11" i="5" s="1"/>
  <c r="K11" i="5"/>
  <c r="J11" i="5"/>
  <c r="H11" i="5"/>
  <c r="U11" i="5" s="1"/>
  <c r="U12" i="5" l="1"/>
  <c r="M299" i="5"/>
  <c r="M300" i="5"/>
  <c r="M316" i="5"/>
  <c r="M253" i="5"/>
  <c r="M285" i="5"/>
  <c r="M286" i="5"/>
  <c r="M53" i="5"/>
  <c r="M80" i="5"/>
  <c r="M88" i="5"/>
  <c r="M111" i="5"/>
  <c r="M116" i="5"/>
  <c r="M43" i="5"/>
  <c r="M142" i="5"/>
  <c r="M143" i="5"/>
  <c r="M227" i="5"/>
  <c r="M231" i="5"/>
  <c r="M232" i="5"/>
  <c r="M235" i="5"/>
  <c r="M236" i="5"/>
  <c r="M239" i="5"/>
  <c r="M240" i="5"/>
  <c r="M244" i="5"/>
  <c r="M30" i="5"/>
  <c r="M64" i="5"/>
  <c r="M105" i="5"/>
  <c r="M121" i="5"/>
  <c r="M189" i="5"/>
  <c r="M206" i="5"/>
  <c r="M210" i="5"/>
  <c r="M217" i="5"/>
  <c r="M271" i="5"/>
  <c r="M272" i="5"/>
  <c r="M48" i="5"/>
  <c r="M77" i="5"/>
  <c r="M96" i="5"/>
  <c r="M135" i="5"/>
  <c r="M137" i="5"/>
  <c r="M163" i="5"/>
  <c r="M166" i="5"/>
  <c r="M170" i="5"/>
  <c r="M174" i="5"/>
  <c r="M178" i="5"/>
  <c r="M266" i="5"/>
  <c r="M269" i="5"/>
  <c r="M276" i="5"/>
  <c r="M280" i="5"/>
  <c r="M302" i="5"/>
  <c r="M306" i="5"/>
  <c r="M313" i="5"/>
  <c r="M12" i="5"/>
  <c r="M15" i="5"/>
  <c r="M23" i="5"/>
  <c r="M59" i="5"/>
  <c r="M69" i="5"/>
  <c r="M129" i="5"/>
  <c r="M195" i="5"/>
  <c r="M199" i="5"/>
  <c r="M200" i="5"/>
  <c r="M203" i="5"/>
  <c r="M204" i="5"/>
  <c r="M291" i="5"/>
  <c r="M295" i="5"/>
  <c r="M330" i="5"/>
  <c r="M338" i="5"/>
  <c r="M346" i="5"/>
  <c r="M354" i="5"/>
  <c r="M362" i="5"/>
  <c r="M370" i="5"/>
  <c r="M378" i="5"/>
  <c r="M386" i="5"/>
  <c r="M394" i="5"/>
  <c r="M402" i="5"/>
  <c r="M410" i="5"/>
  <c r="M418" i="5"/>
  <c r="M426" i="5"/>
  <c r="M434" i="5"/>
  <c r="M437" i="5"/>
  <c r="M20" i="5"/>
  <c r="M27" i="5"/>
  <c r="M32" i="5"/>
  <c r="M52" i="5"/>
  <c r="M57" i="5"/>
  <c r="M68" i="5"/>
  <c r="M75" i="5"/>
  <c r="M84" i="5"/>
  <c r="M89" i="5"/>
  <c r="M91" i="5"/>
  <c r="M119" i="5"/>
  <c r="M146" i="5"/>
  <c r="M155" i="5"/>
  <c r="M185" i="5"/>
  <c r="M207" i="5"/>
  <c r="M208" i="5"/>
  <c r="M212" i="5"/>
  <c r="M230" i="5"/>
  <c r="M234" i="5"/>
  <c r="M238" i="5"/>
  <c r="M242" i="5"/>
  <c r="M263" i="5"/>
  <c r="M264" i="5"/>
  <c r="M294" i="5"/>
  <c r="M297" i="5"/>
  <c r="M303" i="5"/>
  <c r="M314" i="5"/>
  <c r="M327" i="5"/>
  <c r="M328" i="5"/>
  <c r="M334" i="5"/>
  <c r="M342" i="5"/>
  <c r="M350" i="5"/>
  <c r="M358" i="5"/>
  <c r="M366" i="5"/>
  <c r="M374" i="5"/>
  <c r="M382" i="5"/>
  <c r="M390" i="5"/>
  <c r="M398" i="5"/>
  <c r="M406" i="5"/>
  <c r="M414" i="5"/>
  <c r="M422" i="5"/>
  <c r="M430" i="5"/>
  <c r="M438" i="5"/>
  <c r="M18" i="5"/>
  <c r="M35" i="5"/>
  <c r="M55" i="5"/>
  <c r="M71" i="5"/>
  <c r="M100" i="5"/>
  <c r="M107" i="5"/>
  <c r="M117" i="5"/>
  <c r="M123" i="5"/>
  <c r="M131" i="5"/>
  <c r="M134" i="5"/>
  <c r="M138" i="5"/>
  <c r="M161" i="5"/>
  <c r="M167" i="5"/>
  <c r="M168" i="5"/>
  <c r="M171" i="5"/>
  <c r="M172" i="5"/>
  <c r="M175" i="5"/>
  <c r="M176" i="5"/>
  <c r="M180" i="5"/>
  <c r="M198" i="5"/>
  <c r="M202" i="5"/>
  <c r="M221" i="5"/>
  <c r="M249" i="5"/>
  <c r="M267" i="5"/>
  <c r="M274" i="5"/>
  <c r="M278" i="5"/>
  <c r="M288" i="5"/>
  <c r="M307" i="5"/>
  <c r="M308" i="5"/>
  <c r="U235" i="5"/>
  <c r="U135" i="5"/>
  <c r="U199" i="5"/>
  <c r="U227" i="5"/>
  <c r="P42" i="5"/>
  <c r="M19" i="5"/>
  <c r="M34" i="5"/>
  <c r="M45" i="5"/>
  <c r="M47" i="5"/>
  <c r="M56" i="5"/>
  <c r="M61" i="5"/>
  <c r="M63" i="5"/>
  <c r="M72" i="5"/>
  <c r="M79" i="5"/>
  <c r="M95" i="5"/>
  <c r="M101" i="5"/>
  <c r="M103" i="5"/>
  <c r="M109" i="5"/>
  <c r="M120" i="5"/>
  <c r="U171" i="5"/>
  <c r="U231" i="5"/>
  <c r="U239" i="5"/>
  <c r="U291" i="5"/>
  <c r="U167" i="5"/>
  <c r="U175" i="5"/>
  <c r="U195" i="5"/>
  <c r="U20" i="5"/>
  <c r="U207" i="5"/>
  <c r="M11" i="5"/>
  <c r="M14" i="5"/>
  <c r="M16" i="5"/>
  <c r="M28" i="5"/>
  <c r="M31" i="5"/>
  <c r="M36" i="5"/>
  <c r="U36" i="5"/>
  <c r="M39" i="5"/>
  <c r="M44" i="5"/>
  <c r="M49" i="5"/>
  <c r="M51" i="5"/>
  <c r="M60" i="5"/>
  <c r="M65" i="5"/>
  <c r="M67" i="5"/>
  <c r="M78" i="5"/>
  <c r="M81" i="5"/>
  <c r="M85" i="5"/>
  <c r="M87" i="5"/>
  <c r="M93" i="5"/>
  <c r="M104" i="5"/>
  <c r="M112" i="5"/>
  <c r="M127" i="5"/>
  <c r="U203" i="5"/>
  <c r="U307" i="5"/>
  <c r="M83" i="5"/>
  <c r="M92" i="5"/>
  <c r="M97" i="5"/>
  <c r="M99" i="5"/>
  <c r="M108" i="5"/>
  <c r="M113" i="5"/>
  <c r="M115" i="5"/>
  <c r="M126" i="5"/>
  <c r="M130" i="5"/>
  <c r="M139" i="5"/>
  <c r="M145" i="5"/>
  <c r="M147" i="5"/>
  <c r="M151" i="5"/>
  <c r="U151" i="5"/>
  <c r="M154" i="5"/>
  <c r="M158" i="5"/>
  <c r="M162" i="5"/>
  <c r="M183" i="5"/>
  <c r="U183" i="5"/>
  <c r="M187" i="5"/>
  <c r="U187" i="5"/>
  <c r="M191" i="5"/>
  <c r="U191" i="5"/>
  <c r="M194" i="5"/>
  <c r="M196" i="5"/>
  <c r="M215" i="5"/>
  <c r="U215" i="5"/>
  <c r="M219" i="5"/>
  <c r="U219" i="5"/>
  <c r="M223" i="5"/>
  <c r="U223" i="5"/>
  <c r="M226" i="5"/>
  <c r="M228" i="5"/>
  <c r="M247" i="5"/>
  <c r="U247" i="5"/>
  <c r="M251" i="5"/>
  <c r="U251" i="5"/>
  <c r="M255" i="5"/>
  <c r="U255" i="5"/>
  <c r="M256" i="5"/>
  <c r="M262" i="5"/>
  <c r="M270" i="5"/>
  <c r="M275" i="5"/>
  <c r="U275" i="5"/>
  <c r="M281" i="5"/>
  <c r="M284" i="5"/>
  <c r="M298" i="5"/>
  <c r="M312" i="5"/>
  <c r="M317" i="5"/>
  <c r="M320" i="5"/>
  <c r="M326" i="5"/>
  <c r="M150" i="5"/>
  <c r="M153" i="5"/>
  <c r="M159" i="5"/>
  <c r="M169" i="5"/>
  <c r="M173" i="5"/>
  <c r="M179" i="5"/>
  <c r="U179" i="5"/>
  <c r="M182" i="5"/>
  <c r="M184" i="5"/>
  <c r="M186" i="5"/>
  <c r="M188" i="5"/>
  <c r="M190" i="5"/>
  <c r="M192" i="5"/>
  <c r="M201" i="5"/>
  <c r="M205" i="5"/>
  <c r="M211" i="5"/>
  <c r="U211" i="5"/>
  <c r="M214" i="5"/>
  <c r="M216" i="5"/>
  <c r="M218" i="5"/>
  <c r="M220" i="5"/>
  <c r="M222" i="5"/>
  <c r="M224" i="5"/>
  <c r="M233" i="5"/>
  <c r="M237" i="5"/>
  <c r="M243" i="5"/>
  <c r="U243" i="5"/>
  <c r="M246" i="5"/>
  <c r="M248" i="5"/>
  <c r="M250" i="5"/>
  <c r="M252" i="5"/>
  <c r="M254" i="5"/>
  <c r="M259" i="5"/>
  <c r="U259" i="5"/>
  <c r="M265" i="5"/>
  <c r="M268" i="5"/>
  <c r="M282" i="5"/>
  <c r="M296" i="5"/>
  <c r="M301" i="5"/>
  <c r="M304" i="5"/>
  <c r="M310" i="5"/>
  <c r="M318" i="5"/>
  <c r="M323" i="5"/>
  <c r="U323" i="5"/>
  <c r="M329" i="5"/>
  <c r="U263" i="5"/>
  <c r="U267" i="5"/>
  <c r="U271" i="5"/>
  <c r="U295" i="5"/>
  <c r="U299" i="5"/>
  <c r="U303" i="5"/>
  <c r="U327" i="5"/>
  <c r="M258" i="5"/>
  <c r="M260" i="5"/>
  <c r="M279" i="5"/>
  <c r="U279" i="5"/>
  <c r="M283" i="5"/>
  <c r="U283" i="5"/>
  <c r="M287" i="5"/>
  <c r="U287" i="5"/>
  <c r="M290" i="5"/>
  <c r="M292" i="5"/>
  <c r="M311" i="5"/>
  <c r="U311" i="5"/>
  <c r="M315" i="5"/>
  <c r="U315" i="5"/>
  <c r="M319" i="5"/>
  <c r="U319" i="5"/>
  <c r="M322" i="5"/>
  <c r="M324" i="5"/>
  <c r="M331" i="5"/>
  <c r="M335" i="5"/>
  <c r="M339" i="5"/>
  <c r="M343" i="5"/>
  <c r="M347" i="5"/>
  <c r="M351" i="5"/>
  <c r="M355" i="5"/>
  <c r="M359" i="5"/>
  <c r="M363" i="5"/>
  <c r="M367" i="5"/>
  <c r="M371" i="5"/>
  <c r="M375" i="5"/>
  <c r="M379" i="5"/>
  <c r="M383" i="5"/>
  <c r="M387" i="5"/>
  <c r="M391" i="5"/>
  <c r="M395" i="5"/>
  <c r="M399" i="5"/>
  <c r="M403" i="5"/>
  <c r="M407" i="5"/>
  <c r="M411" i="5"/>
  <c r="M415" i="5"/>
  <c r="M419" i="5"/>
  <c r="M423" i="5"/>
  <c r="M427" i="5"/>
  <c r="M431" i="5"/>
  <c r="M435" i="5"/>
  <c r="M441" i="5"/>
  <c r="M13" i="5"/>
  <c r="M29" i="5"/>
  <c r="M193" i="5"/>
  <c r="M257" i="5"/>
  <c r="M321" i="5"/>
  <c r="M376" i="5"/>
  <c r="N42" i="5"/>
  <c r="T42" i="5"/>
  <c r="M22" i="5"/>
  <c r="M24" i="5"/>
  <c r="M38" i="5"/>
  <c r="M40" i="5"/>
  <c r="M46" i="5"/>
  <c r="M54" i="5"/>
  <c r="M62" i="5"/>
  <c r="M70" i="5"/>
  <c r="U86" i="5"/>
  <c r="M86" i="5"/>
  <c r="M164" i="5"/>
  <c r="M177" i="5"/>
  <c r="M241" i="5"/>
  <c r="M305" i="5"/>
  <c r="M408" i="5"/>
  <c r="M148" i="5"/>
  <c r="M225" i="5"/>
  <c r="M289" i="5"/>
  <c r="M17" i="5"/>
  <c r="M26" i="5"/>
  <c r="M33" i="5"/>
  <c r="H42" i="5"/>
  <c r="M50" i="5"/>
  <c r="M58" i="5"/>
  <c r="M66" i="5"/>
  <c r="M76" i="5"/>
  <c r="M82" i="5"/>
  <c r="M132" i="5"/>
  <c r="M209" i="5"/>
  <c r="M273" i="5"/>
  <c r="M344" i="5"/>
  <c r="M98" i="5"/>
  <c r="M110" i="5"/>
  <c r="M114" i="5"/>
  <c r="M118" i="5"/>
  <c r="M133" i="5"/>
  <c r="M141" i="5"/>
  <c r="M149" i="5"/>
  <c r="M181" i="5"/>
  <c r="M213" i="5"/>
  <c r="M277" i="5"/>
  <c r="M293" i="5"/>
  <c r="M309" i="5"/>
  <c r="M325" i="5"/>
  <c r="M352" i="5"/>
  <c r="M384" i="5"/>
  <c r="M416" i="5"/>
  <c r="R42" i="5"/>
  <c r="M21" i="5"/>
  <c r="M37" i="5"/>
  <c r="K42" i="5"/>
  <c r="M360" i="5"/>
  <c r="M392" i="5"/>
  <c r="M424" i="5"/>
  <c r="M90" i="5"/>
  <c r="M94" i="5"/>
  <c r="M102" i="5"/>
  <c r="M106" i="5"/>
  <c r="M125" i="5"/>
  <c r="M157" i="5"/>
  <c r="M165" i="5"/>
  <c r="M197" i="5"/>
  <c r="M229" i="5"/>
  <c r="M245" i="5"/>
  <c r="M261" i="5"/>
  <c r="M25" i="5"/>
  <c r="M41" i="5"/>
  <c r="U41" i="5"/>
  <c r="M122" i="5"/>
  <c r="M124" i="5"/>
  <c r="M140" i="5"/>
  <c r="M156" i="5"/>
  <c r="M336" i="5"/>
  <c r="M368" i="5"/>
  <c r="M400" i="5"/>
  <c r="M432" i="5"/>
  <c r="U45" i="5"/>
  <c r="U49" i="5"/>
  <c r="U53" i="5"/>
  <c r="U57" i="5"/>
  <c r="U61" i="5"/>
  <c r="U65" i="5"/>
  <c r="U69" i="5"/>
  <c r="U75" i="5"/>
  <c r="U81" i="5"/>
  <c r="U85" i="5"/>
  <c r="U89" i="5"/>
  <c r="U93" i="5"/>
  <c r="U97" i="5"/>
  <c r="U101" i="5"/>
  <c r="U105" i="5"/>
  <c r="U109" i="5"/>
  <c r="U113" i="5"/>
  <c r="U117" i="5"/>
  <c r="U121" i="5"/>
  <c r="M136" i="5"/>
  <c r="U137" i="5"/>
  <c r="M152" i="5"/>
  <c r="U153" i="5"/>
  <c r="M340" i="5"/>
  <c r="M356" i="5"/>
  <c r="M372" i="5"/>
  <c r="M388" i="5"/>
  <c r="M404" i="5"/>
  <c r="M420" i="5"/>
  <c r="M436" i="5"/>
  <c r="M128" i="5"/>
  <c r="M144" i="5"/>
  <c r="M160" i="5"/>
  <c r="M332" i="5"/>
  <c r="M348" i="5"/>
  <c r="M364" i="5"/>
  <c r="M380" i="5"/>
  <c r="M396" i="5"/>
  <c r="M412" i="5"/>
  <c r="M428" i="5"/>
  <c r="U168" i="5"/>
  <c r="U172" i="5"/>
  <c r="U176" i="5"/>
  <c r="U180" i="5"/>
  <c r="U184" i="5"/>
  <c r="U188" i="5"/>
  <c r="U192" i="5"/>
  <c r="U196" i="5"/>
  <c r="U200" i="5"/>
  <c r="U204" i="5"/>
  <c r="U208" i="5"/>
  <c r="U212" i="5"/>
  <c r="U216" i="5"/>
  <c r="U220" i="5"/>
  <c r="U224" i="5"/>
  <c r="U228" i="5"/>
  <c r="U232" i="5"/>
  <c r="U236" i="5"/>
  <c r="U240" i="5"/>
  <c r="U244" i="5"/>
  <c r="U248" i="5"/>
  <c r="U252" i="5"/>
  <c r="U256" i="5"/>
  <c r="U260" i="5"/>
  <c r="U264" i="5"/>
  <c r="U268" i="5"/>
  <c r="U272" i="5"/>
  <c r="U276" i="5"/>
  <c r="U280" i="5"/>
  <c r="U284" i="5"/>
  <c r="U288" i="5"/>
  <c r="U292" i="5"/>
  <c r="U296" i="5"/>
  <c r="U300" i="5"/>
  <c r="U304" i="5"/>
  <c r="U308" i="5"/>
  <c r="U312" i="5"/>
  <c r="U316" i="5"/>
  <c r="U320" i="5"/>
  <c r="U324" i="5"/>
  <c r="U328" i="5"/>
  <c r="M333" i="5"/>
  <c r="M341" i="5"/>
  <c r="M349" i="5"/>
  <c r="M357" i="5"/>
  <c r="M365" i="5"/>
  <c r="M373" i="5"/>
  <c r="M381" i="5"/>
  <c r="M389" i="5"/>
  <c r="M397" i="5"/>
  <c r="M405" i="5"/>
  <c r="M413" i="5"/>
  <c r="M421" i="5"/>
  <c r="M429" i="5"/>
  <c r="M337" i="5"/>
  <c r="M345" i="5"/>
  <c r="M353" i="5"/>
  <c r="M361" i="5"/>
  <c r="M369" i="5"/>
  <c r="M377" i="5"/>
  <c r="M385" i="5"/>
  <c r="M393" i="5"/>
  <c r="M401" i="5"/>
  <c r="M409" i="5"/>
  <c r="M417" i="5"/>
  <c r="M425" i="5"/>
  <c r="M433" i="5"/>
  <c r="M440" i="5"/>
  <c r="M439" i="5"/>
  <c r="M42" i="5" l="1"/>
  <c r="U42" i="5"/>
  <c r="A34" i="4" l="1"/>
  <c r="C35" i="4" s="1"/>
  <c r="B24" i="4"/>
  <c r="C21" i="4"/>
  <c r="C19" i="4"/>
  <c r="C12" i="4"/>
  <c r="AE11" i="1"/>
  <c r="AE10" i="1" l="1"/>
  <c r="AE20" i="1" l="1"/>
  <c r="AE19" i="1"/>
  <c r="AE18" i="1"/>
  <c r="C12" i="1"/>
  <c r="AE2" i="1"/>
  <c r="AE17" i="1"/>
  <c r="AE16" i="1"/>
  <c r="AE15" i="1"/>
  <c r="AE14" i="1"/>
  <c r="AE13" i="1"/>
  <c r="AE12" i="1"/>
  <c r="B24" i="1"/>
  <c r="AE9" i="1"/>
  <c r="AE8" i="1"/>
  <c r="AE7" i="1"/>
  <c r="AE5" i="1"/>
  <c r="AE4" i="1"/>
  <c r="AE3" i="1"/>
  <c r="A34" i="1" l="1"/>
  <c r="C35" i="1" s="1"/>
  <c r="C19" i="1" l="1"/>
  <c r="C21" i="1"/>
  <c r="AE6" i="1" l="1"/>
</calcChain>
</file>

<file path=xl/sharedStrings.xml><?xml version="1.0" encoding="utf-8"?>
<sst xmlns="http://schemas.openxmlformats.org/spreadsheetml/2006/main" count="163" uniqueCount="107">
  <si>
    <t>株式会社ナイカイアーキット</t>
    <rPh sb="0" eb="4">
      <t>カブシキガイシャ</t>
    </rPh>
    <phoneticPr fontId="2"/>
  </si>
  <si>
    <t>合計</t>
    <rPh sb="0" eb="2">
      <t>ゴウケイ</t>
    </rPh>
    <phoneticPr fontId="2"/>
  </si>
  <si>
    <t>支払時期</t>
    <rPh sb="0" eb="2">
      <t>シハライ</t>
    </rPh>
    <rPh sb="2" eb="4">
      <t>ジキ</t>
    </rPh>
    <phoneticPr fontId="2"/>
  </si>
  <si>
    <t>御中</t>
    <rPh sb="0" eb="2">
      <t>オンチュウ</t>
    </rPh>
    <phoneticPr fontId="2"/>
  </si>
  <si>
    <t>支払基準</t>
    <rPh sb="0" eb="2">
      <t>シハラ</t>
    </rPh>
    <rPh sb="2" eb="4">
      <t>キジュン</t>
    </rPh>
    <phoneticPr fontId="2"/>
  </si>
  <si>
    <t>支払方法</t>
    <rPh sb="0" eb="2">
      <t>シハラ</t>
    </rPh>
    <rPh sb="2" eb="4">
      <t>ホウホウ</t>
    </rPh>
    <phoneticPr fontId="2"/>
  </si>
  <si>
    <t>㊞</t>
    <phoneticPr fontId="2"/>
  </si>
  <si>
    <t>担当部署</t>
    <rPh sb="0" eb="2">
      <t>タントウ</t>
    </rPh>
    <rPh sb="2" eb="4">
      <t>ブショ</t>
    </rPh>
    <phoneticPr fontId="2"/>
  </si>
  <si>
    <t>担当者名</t>
    <rPh sb="0" eb="4">
      <t>タントウシャメイ</t>
    </rPh>
    <phoneticPr fontId="2"/>
  </si>
  <si>
    <t>社会保険加入状況記入欄</t>
    <rPh sb="0" eb="2">
      <t>シャカイ</t>
    </rPh>
    <rPh sb="2" eb="4">
      <t>ホケン</t>
    </rPh>
    <rPh sb="4" eb="6">
      <t>カニュウ</t>
    </rPh>
    <rPh sb="6" eb="8">
      <t>ジョウキョウ</t>
    </rPh>
    <rPh sb="8" eb="11">
      <t>キニュウラン</t>
    </rPh>
    <phoneticPr fontId="2"/>
  </si>
  <si>
    <t>健康保険</t>
    <rPh sb="0" eb="2">
      <t>ケンコウ</t>
    </rPh>
    <rPh sb="2" eb="4">
      <t>ホケン</t>
    </rPh>
    <phoneticPr fontId="2"/>
  </si>
  <si>
    <t>厚生年金保険</t>
    <rPh sb="0" eb="2">
      <t>コウセイ</t>
    </rPh>
    <rPh sb="2" eb="4">
      <t>ネンキン</t>
    </rPh>
    <rPh sb="4" eb="6">
      <t>ホケン</t>
    </rPh>
    <phoneticPr fontId="2"/>
  </si>
  <si>
    <t>雇用保険</t>
    <rPh sb="0" eb="2">
      <t>コヨウ</t>
    </rPh>
    <rPh sb="2" eb="4">
      <t>ホケン</t>
    </rPh>
    <phoneticPr fontId="2"/>
  </si>
  <si>
    <t>見　　　積　　　書</t>
    <rPh sb="0" eb="1">
      <t>ミ</t>
    </rPh>
    <rPh sb="4" eb="5">
      <t>セキ</t>
    </rPh>
    <rPh sb="8" eb="9">
      <t>ショ</t>
    </rPh>
    <phoneticPr fontId="2"/>
  </si>
  <si>
    <t>円</t>
    <rPh sb="0" eb="1">
      <t>エン</t>
    </rPh>
    <phoneticPr fontId="2"/>
  </si>
  <si>
    <t>契約者</t>
    <rPh sb="0" eb="3">
      <t>ケイヤクシャ</t>
    </rPh>
    <phoneticPr fontId="2"/>
  </si>
  <si>
    <t>Tel</t>
    <phoneticPr fontId="2"/>
  </si>
  <si>
    <t>Fax</t>
    <phoneticPr fontId="2"/>
  </si>
  <si>
    <t>加入</t>
    <rPh sb="0" eb="2">
      <t>カニュウ</t>
    </rPh>
    <phoneticPr fontId="11"/>
  </si>
  <si>
    <t>未加入</t>
    <rPh sb="0" eb="3">
      <t>ミカニュウ</t>
    </rPh>
    <phoneticPr fontId="11"/>
  </si>
  <si>
    <t>適用除外</t>
    <rPh sb="0" eb="2">
      <t>テキヨウ</t>
    </rPh>
    <rPh sb="2" eb="4">
      <t>ジョガイ</t>
    </rPh>
    <phoneticPr fontId="11"/>
  </si>
  <si>
    <t>※選択して下さい</t>
    <rPh sb="1" eb="3">
      <t>センタク</t>
    </rPh>
    <rPh sb="5" eb="6">
      <t>クダ</t>
    </rPh>
    <phoneticPr fontId="11"/>
  </si>
  <si>
    <t>出来高払</t>
    <rPh sb="0" eb="3">
      <t>デキダカ</t>
    </rPh>
    <rPh sb="3" eb="4">
      <t>バラ</t>
    </rPh>
    <phoneticPr fontId="2"/>
  </si>
  <si>
    <t>完成払</t>
    <rPh sb="0" eb="2">
      <t>カンセイ</t>
    </rPh>
    <rPh sb="2" eb="3">
      <t>バラ</t>
    </rPh>
    <phoneticPr fontId="2"/>
  </si>
  <si>
    <t>毎月</t>
    <rPh sb="0" eb="2">
      <t>マイツキ</t>
    </rPh>
    <phoneticPr fontId="2"/>
  </si>
  <si>
    <t>日払</t>
    <rPh sb="0" eb="1">
      <t>ニチ</t>
    </rPh>
    <rPh sb="1" eb="2">
      <t>ハラ</t>
    </rPh>
    <phoneticPr fontId="2"/>
  </si>
  <si>
    <t>※専門工事用か購入資材用か選択して下さい</t>
    <rPh sb="1" eb="3">
      <t>センモン</t>
    </rPh>
    <rPh sb="3" eb="6">
      <t>コウジヨウ</t>
    </rPh>
    <rPh sb="7" eb="9">
      <t>コウニュウ</t>
    </rPh>
    <rPh sb="9" eb="11">
      <t>シザイ</t>
    </rPh>
    <rPh sb="11" eb="12">
      <t>ヨウ</t>
    </rPh>
    <rPh sb="13" eb="15">
      <t>センタク</t>
    </rPh>
    <rPh sb="17" eb="18">
      <t>クダ</t>
    </rPh>
    <phoneticPr fontId="2"/>
  </si>
  <si>
    <t>専門工事用</t>
    <rPh sb="0" eb="2">
      <t>センモン</t>
    </rPh>
    <rPh sb="2" eb="5">
      <t>コウジヨウ</t>
    </rPh>
    <phoneticPr fontId="2"/>
  </si>
  <si>
    <t>購入資材用</t>
    <rPh sb="0" eb="2">
      <t>コウニュウ</t>
    </rPh>
    <rPh sb="2" eb="4">
      <t>シザイ</t>
    </rPh>
    <rPh sb="4" eb="5">
      <t>ヨウ</t>
    </rPh>
    <phoneticPr fontId="2"/>
  </si>
  <si>
    <t>住　所</t>
    <rPh sb="0" eb="1">
      <t>ジュウ</t>
    </rPh>
    <rPh sb="2" eb="3">
      <t>ショ</t>
    </rPh>
    <phoneticPr fontId="2"/>
  </si>
  <si>
    <t>社　名</t>
    <rPh sb="0" eb="1">
      <t>シャ</t>
    </rPh>
    <rPh sb="2" eb="3">
      <t>メイ</t>
    </rPh>
    <phoneticPr fontId="2"/>
  </si>
  <si>
    <t>工事名</t>
    <rPh sb="0" eb="3">
      <t>コウジメイ</t>
    </rPh>
    <phoneticPr fontId="2"/>
  </si>
  <si>
    <t>単位</t>
    <rPh sb="0" eb="2">
      <t>タンイ</t>
    </rPh>
    <phoneticPr fontId="2"/>
  </si>
  <si>
    <t>契約</t>
    <rPh sb="0" eb="2">
      <t>ケイヤク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</si>
  <si>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</si>
  <si>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</si>
  <si>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</si>
  <si>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出　　　　　来　　　　　高</t>
    <rPh sb="0" eb="1">
      <t>デ</t>
    </rPh>
    <rPh sb="6" eb="7">
      <t>コ</t>
    </rPh>
    <rPh sb="12" eb="13">
      <t>コウ</t>
    </rPh>
    <phoneticPr fontId="2"/>
  </si>
  <si>
    <t>契約金額</t>
    <rPh sb="0" eb="3">
      <t>ケイヤクキン</t>
    </rPh>
    <rPh sb="3" eb="4">
      <t>ガク</t>
    </rPh>
    <phoneticPr fontId="2"/>
  </si>
  <si>
    <t>前回迄の請求金額</t>
    <rPh sb="0" eb="2">
      <t>ゼンカイ</t>
    </rPh>
    <rPh sb="2" eb="3">
      <t>マデ</t>
    </rPh>
    <rPh sb="4" eb="6">
      <t>セイキュウ</t>
    </rPh>
    <rPh sb="6" eb="8">
      <t>キンガク</t>
    </rPh>
    <phoneticPr fontId="2"/>
  </si>
  <si>
    <t>今回請求金額</t>
    <rPh sb="0" eb="2">
      <t>コンカイ</t>
    </rPh>
    <rPh sb="2" eb="4">
      <t>セイキュウ</t>
    </rPh>
    <rPh sb="4" eb="6">
      <t>キンガク</t>
    </rPh>
    <phoneticPr fontId="2"/>
  </si>
  <si>
    <t>支払い累計</t>
    <rPh sb="0" eb="2">
      <t>シハラ</t>
    </rPh>
    <rPh sb="3" eb="5">
      <t>ルイケイ</t>
    </rPh>
    <phoneticPr fontId="2"/>
  </si>
  <si>
    <t>第</t>
    <rPh sb="0" eb="1">
      <t>ダイ</t>
    </rPh>
    <phoneticPr fontId="2"/>
  </si>
  <si>
    <t>回　請　求</t>
    <rPh sb="0" eb="1">
      <t>カイ</t>
    </rPh>
    <rPh sb="2" eb="3">
      <t>ショウ</t>
    </rPh>
    <rPh sb="4" eb="5">
      <t>モトム</t>
    </rPh>
    <phoneticPr fontId="2"/>
  </si>
  <si>
    <t>注文内訳書</t>
    <rPh sb="0" eb="2">
      <t>チュウモン</t>
    </rPh>
    <rPh sb="2" eb="5">
      <t>ウチワケショ</t>
    </rPh>
    <phoneticPr fontId="2"/>
  </si>
  <si>
    <t>見積内訳書</t>
    <rPh sb="0" eb="2">
      <t>ミツモリ</t>
    </rPh>
    <rPh sb="2" eb="5">
      <t>ウチワケショ</t>
    </rPh>
    <phoneticPr fontId="2"/>
  </si>
  <si>
    <t>出来高調書</t>
    <rPh sb="0" eb="3">
      <t>デキダカ</t>
    </rPh>
    <rPh sb="3" eb="5">
      <t>チョウショ</t>
    </rPh>
    <phoneticPr fontId="2"/>
  </si>
  <si>
    <t>工事件名</t>
    <rPh sb="0" eb="2">
      <t>コウジ</t>
    </rPh>
    <rPh sb="2" eb="4">
      <t>ケンメイ</t>
    </rPh>
    <phoneticPr fontId="2"/>
  </si>
  <si>
    <t>残高</t>
    <rPh sb="0" eb="1">
      <t>ザン</t>
    </rPh>
    <rPh sb="1" eb="2">
      <t>コウ</t>
    </rPh>
    <phoneticPr fontId="2"/>
  </si>
  <si>
    <t>金 額</t>
    <rPh sb="0" eb="1">
      <t>キン</t>
    </rPh>
    <rPh sb="2" eb="3">
      <t>ガク</t>
    </rPh>
    <phoneticPr fontId="2"/>
  </si>
  <si>
    <t>前回迄数量</t>
    <rPh sb="0" eb="2">
      <t>ゼンカイ</t>
    </rPh>
    <rPh sb="2" eb="3">
      <t>マデ</t>
    </rPh>
    <rPh sb="3" eb="5">
      <t>スウリョウ</t>
    </rPh>
    <phoneticPr fontId="2"/>
  </si>
  <si>
    <t>今回数量</t>
    <rPh sb="0" eb="2">
      <t>コンカイ</t>
    </rPh>
    <rPh sb="2" eb="4">
      <t>スウリョウ</t>
    </rPh>
    <phoneticPr fontId="2"/>
  </si>
  <si>
    <t>累計数量</t>
    <rPh sb="0" eb="2">
      <t>ルイケイ</t>
    </rPh>
    <rPh sb="2" eb="4">
      <t>スウリョウ</t>
    </rPh>
    <phoneticPr fontId="2"/>
  </si>
  <si>
    <t>名　　　称</t>
    <rPh sb="0" eb="1">
      <t>ナ</t>
    </rPh>
    <rPh sb="4" eb="5">
      <t>ショウ</t>
    </rPh>
    <phoneticPr fontId="2"/>
  </si>
  <si>
    <t>仕　　　様</t>
    <rPh sb="0" eb="1">
      <t>シ</t>
    </rPh>
    <rPh sb="4" eb="5">
      <t>サマ</t>
    </rPh>
    <phoneticPr fontId="2"/>
  </si>
  <si>
    <t>合　　　　　計　</t>
    <rPh sb="0" eb="1">
      <t>ア</t>
    </rPh>
    <rPh sb="6" eb="7">
      <t>ケイ</t>
    </rPh>
    <phoneticPr fontId="2"/>
  </si>
  <si>
    <r>
      <t xml:space="preserve">見積金額
</t>
    </r>
    <r>
      <rPr>
        <sz val="7"/>
        <color theme="1"/>
        <rFont val="Meiryo UI"/>
        <family val="3"/>
        <charset val="128"/>
      </rPr>
      <t>(消費税抜)</t>
    </r>
    <rPh sb="0" eb="2">
      <t>ミツモリ</t>
    </rPh>
    <rPh sb="2" eb="4">
      <t>キンガク</t>
    </rPh>
    <rPh sb="6" eb="9">
      <t>ショウヒゼイ</t>
    </rPh>
    <rPh sb="9" eb="10">
      <t>ヌ</t>
    </rPh>
    <phoneticPr fontId="2"/>
  </si>
  <si>
    <t>本見積書は、貴社『見積条件確認書』による。</t>
    <rPh sb="0" eb="1">
      <t>ホン</t>
    </rPh>
    <rPh sb="1" eb="4">
      <t>ミツモリショ</t>
    </rPh>
    <rPh sb="6" eb="8">
      <t>キシャ</t>
    </rPh>
    <rPh sb="9" eb="11">
      <t>ミツモリ</t>
    </rPh>
    <rPh sb="11" eb="13">
      <t>ジョウケン</t>
    </rPh>
    <rPh sb="13" eb="16">
      <t>カクニンショ</t>
    </rPh>
    <phoneticPr fontId="2"/>
  </si>
  <si>
    <t>見積書には社会保険にかかる費用を含んでいます。</t>
    <rPh sb="0" eb="3">
      <t>ミツモリショ</t>
    </rPh>
    <rPh sb="5" eb="7">
      <t>シャカイ</t>
    </rPh>
    <rPh sb="7" eb="9">
      <t>ホケン</t>
    </rPh>
    <rPh sb="13" eb="15">
      <t>ヒヨウ</t>
    </rPh>
    <rPh sb="16" eb="17">
      <t>フク</t>
    </rPh>
    <phoneticPr fontId="2"/>
  </si>
  <si>
    <t>備  考</t>
    <rPh sb="0" eb="1">
      <t>ソナエ</t>
    </rPh>
    <rPh sb="3" eb="4">
      <t>コウ</t>
    </rPh>
    <phoneticPr fontId="2"/>
  </si>
  <si>
    <t>～</t>
    <phoneticPr fontId="2"/>
  </si>
  <si>
    <t>①</t>
    <phoneticPr fontId="2"/>
  </si>
  <si>
    <t>②</t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</si>
  <si>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</si>
  <si>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</si>
  <si>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</si>
  <si>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</si>
  <si>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</si>
  <si>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</si>
  <si>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</si>
  <si>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</si>
  <si>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</si>
  <si>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</si>
  <si>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</si>
  <si>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</si>
  <si>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</si>
  <si>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</si>
  <si>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記　入　結　果</t>
    <rPh sb="0" eb="1">
      <t>キ</t>
    </rPh>
    <rPh sb="2" eb="3">
      <t>イ</t>
    </rPh>
    <rPh sb="4" eb="5">
      <t>ケッ</t>
    </rPh>
    <rPh sb="6" eb="7">
      <t>ハテ</t>
    </rPh>
    <phoneticPr fontId="2"/>
  </si>
  <si>
    <t>日締切、翌月</t>
    <rPh sb="0" eb="1">
      <t>ニチ</t>
    </rPh>
    <rPh sb="1" eb="3">
      <t>シメキリ</t>
    </rPh>
    <rPh sb="4" eb="6">
      <t>ヨクゲツ</t>
    </rPh>
    <phoneticPr fontId="2"/>
  </si>
  <si>
    <t>末</t>
    <rPh sb="0" eb="1">
      <t>マツ</t>
    </rPh>
    <phoneticPr fontId="2"/>
  </si>
  <si>
    <t>支払い条件</t>
    <rPh sb="0" eb="2">
      <t>シハラ</t>
    </rPh>
    <rPh sb="3" eb="5">
      <t>ジョウケン</t>
    </rPh>
    <phoneticPr fontId="2"/>
  </si>
  <si>
    <t>※選択して下さい</t>
    <rPh sb="1" eb="3">
      <t>センタク</t>
    </rPh>
    <rPh sb="5" eb="6">
      <t>クダ</t>
    </rPh>
    <phoneticPr fontId="2"/>
  </si>
  <si>
    <t>現金100％</t>
    <rPh sb="0" eb="2">
      <t>ゲンキン</t>
    </rPh>
    <phoneticPr fontId="2"/>
  </si>
  <si>
    <t>現金50％、手形50%　サイト120日</t>
    <rPh sb="0" eb="2">
      <t>ゲンキン</t>
    </rPh>
    <rPh sb="6" eb="8">
      <t>テガタ</t>
    </rPh>
    <rPh sb="18" eb="19">
      <t>ニチ</t>
    </rPh>
    <phoneticPr fontId="2"/>
  </si>
  <si>
    <t>手形100%　サイト120日</t>
    <rPh sb="0" eb="2">
      <t>テガタ</t>
    </rPh>
    <rPh sb="13" eb="14">
      <t>ニチ</t>
    </rPh>
    <phoneticPr fontId="2"/>
  </si>
  <si>
    <t>支払い基準</t>
    <rPh sb="0" eb="2">
      <t>シハラ</t>
    </rPh>
    <rPh sb="3" eb="5">
      <t>キジュン</t>
    </rPh>
    <phoneticPr fontId="2"/>
  </si>
  <si>
    <t>単県　道路工事</t>
    <rPh sb="0" eb="2">
      <t>タンケン</t>
    </rPh>
    <rPh sb="3" eb="5">
      <t>ドウロ</t>
    </rPh>
    <rPh sb="5" eb="7">
      <t>コウジ</t>
    </rPh>
    <phoneticPr fontId="2"/>
  </si>
  <si>
    <t>土工</t>
    <rPh sb="0" eb="2">
      <t>ドコウ</t>
    </rPh>
    <phoneticPr fontId="2"/>
  </si>
  <si>
    <t>岡山市南区浦安本町</t>
    <rPh sb="0" eb="3">
      <t>オカヤマシ</t>
    </rPh>
    <rPh sb="3" eb="5">
      <t>ミナミク</t>
    </rPh>
    <rPh sb="5" eb="7">
      <t>ウラヤス</t>
    </rPh>
    <rPh sb="7" eb="9">
      <t>ホンマチ</t>
    </rPh>
    <phoneticPr fontId="2"/>
  </si>
  <si>
    <t>岡山県倉敷市児島駅前1丁目100</t>
    <rPh sb="0" eb="3">
      <t>オカヤマケン</t>
    </rPh>
    <rPh sb="3" eb="6">
      <t>クラシキシ</t>
    </rPh>
    <rPh sb="6" eb="8">
      <t>コジマ</t>
    </rPh>
    <rPh sb="8" eb="10">
      <t>エキマエ</t>
    </rPh>
    <rPh sb="11" eb="13">
      <t>チョウメ</t>
    </rPh>
    <phoneticPr fontId="2"/>
  </si>
  <si>
    <t>代表取締役社長　久山方士</t>
    <rPh sb="0" eb="2">
      <t>ダイヒョウ</t>
    </rPh>
    <rPh sb="2" eb="5">
      <t>トリシマリヤク</t>
    </rPh>
    <rPh sb="5" eb="7">
      <t>シャチョウ</t>
    </rPh>
    <rPh sb="8" eb="10">
      <t>クヤマ</t>
    </rPh>
    <rPh sb="10" eb="12">
      <t>ホウシ</t>
    </rPh>
    <phoneticPr fontId="2"/>
  </si>
  <si>
    <t>土木部</t>
    <rPh sb="0" eb="3">
      <t>ドボクブ</t>
    </rPh>
    <phoneticPr fontId="2"/>
  </si>
  <si>
    <t>内海　太郎</t>
    <rPh sb="0" eb="2">
      <t>ナイカイ</t>
    </rPh>
    <rPh sb="3" eb="5">
      <t>タロウ</t>
    </rPh>
    <phoneticPr fontId="2"/>
  </si>
  <si>
    <t>086-472-5957</t>
    <phoneticPr fontId="2"/>
  </si>
  <si>
    <t>086-472-5757</t>
    <phoneticPr fontId="2"/>
  </si>
  <si>
    <t>～</t>
    <phoneticPr fontId="2"/>
  </si>
  <si>
    <t>変更注文内訳書</t>
    <rPh sb="0" eb="2">
      <t>ヘンコウ</t>
    </rPh>
    <rPh sb="2" eb="4">
      <t>チュウモン</t>
    </rPh>
    <rPh sb="4" eb="7">
      <t>ウチワケショ</t>
    </rPh>
    <phoneticPr fontId="2"/>
  </si>
  <si>
    <t>変更注文内訳書</t>
    <rPh sb="0" eb="2">
      <t>ヘンコウ</t>
    </rPh>
    <rPh sb="2" eb="4">
      <t>チュウモン</t>
    </rPh>
    <rPh sb="4" eb="7">
      <t>ウチワケショ</t>
    </rPh>
    <phoneticPr fontId="2"/>
  </si>
  <si>
    <t>2019.04.08</t>
    <phoneticPr fontId="2"/>
  </si>
  <si>
    <t>作成日</t>
    <rPh sb="0" eb="2">
      <t>サクセイ</t>
    </rPh>
    <rPh sb="2" eb="3">
      <t>ビ</t>
    </rPh>
    <phoneticPr fontId="2"/>
  </si>
  <si>
    <t>注文№</t>
    <rPh sb="0" eb="2">
      <t>チュウモン</t>
    </rPh>
    <phoneticPr fontId="2"/>
  </si>
  <si>
    <t>注文書発行日</t>
    <rPh sb="0" eb="3">
      <t>チュウモンショ</t>
    </rPh>
    <rPh sb="3" eb="6">
      <t>ハッコウビ</t>
    </rPh>
    <phoneticPr fontId="2"/>
  </si>
  <si>
    <t>変更分発行予定日</t>
    <rPh sb="0" eb="3">
      <t>ヘンコウブン</t>
    </rPh>
    <rPh sb="3" eb="5">
      <t>ハッコウ</t>
    </rPh>
    <rPh sb="5" eb="8">
      <t>ヨテイビ</t>
    </rPh>
    <phoneticPr fontId="2"/>
  </si>
  <si>
    <t>社内検印欄</t>
    <rPh sb="0" eb="2">
      <t>シャナイ</t>
    </rPh>
    <rPh sb="2" eb="4">
      <t>ケンイン</t>
    </rPh>
    <rPh sb="4" eb="5">
      <t>ラン</t>
    </rPh>
    <phoneticPr fontId="2"/>
  </si>
  <si>
    <t>作成者</t>
    <rPh sb="0" eb="3">
      <t>サクセイシャ</t>
    </rPh>
    <phoneticPr fontId="2"/>
  </si>
  <si>
    <t>変更　又は　追加</t>
    <rPh sb="0" eb="2">
      <t>ヘンコウ</t>
    </rPh>
    <rPh sb="3" eb="4">
      <t>マタ</t>
    </rPh>
    <rPh sb="6" eb="8">
      <t>ツイカ</t>
    </rPh>
    <phoneticPr fontId="2"/>
  </si>
  <si>
    <t>変更契約予定金額</t>
    <rPh sb="0" eb="2">
      <t>ヘンコウ</t>
    </rPh>
    <rPh sb="2" eb="4">
      <t>ケイヤク</t>
    </rPh>
    <rPh sb="4" eb="6">
      <t>ヨテイ</t>
    </rPh>
    <rPh sb="6" eb="8">
      <t>キンガク</t>
    </rPh>
    <rPh sb="7" eb="8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</si>
</sst>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yyyy&quot;年&quot;m&quot;月&quot;d&quot;日&quot;;@"/>
    <numFmt numFmtId="177" formatCode="&quot; ～　&quot;yyyy&quot;年&quot;m&quot;月&quot;d&quot;日&quot;;@"/>
    <numFmt numFmtId="178" formatCode="[$-F800]dddd\,\ mmmm\ dd\,\ yyyy"/>
    <numFmt numFmtId="179" formatCode="#,##0.000;[Red]\-#,##0.000"/>
    <numFmt numFmtId="180" formatCode="&quot;現金 &quot;##0"/>
    <numFmt numFmtId="181" formatCode="#,##0.0;[Red]\-#,##0.0"/>
    <numFmt numFmtId="182" formatCode="##&quot;　月分&quot;"/>
  </numFmts>
  <fonts count="34" x14ac:knownFonts="1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3"/>
      <color theme="1"/>
      <name val="Meiryo UI"/>
      <family val="3"/>
      <charset val="128"/>
    </font>
    <font>
      <sz val="8"/>
      <color theme="1"/>
      <name val="Meiryo UI"/>
      <family val="2"/>
      <charset val="128"/>
    </font>
    <font>
      <sz val="10"/>
      <name val="Meiryo UI"/>
      <family val="3"/>
      <charset val="128"/>
    </font>
    <font>
      <sz val="8"/>
      <color theme="1" tint="0.499984740745262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Meiryo UI"/>
      <family val="2"/>
      <charset val="128"/>
    </font>
    <font>
      <sz val="10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Meiryo UI"/>
      <family val="2"/>
      <charset val="128"/>
    </font>
    <font>
      <sz val="9"/>
      <color theme="1"/>
      <name val="Meiryo UI"/>
      <family val="3"/>
      <charset val="128"/>
    </font>
    <font>
      <b/>
      <vertAlign val="subscript"/>
      <sz val="30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sz val="7"/>
      <color theme="1"/>
      <name val="Meiryo UI"/>
      <family val="2"/>
      <charset val="128"/>
    </font>
    <font>
      <sz val="8"/>
      <color theme="1"/>
      <name val="MS UI Gothic"/>
      <family val="3"/>
      <charset val="128"/>
    </font>
    <font>
      <b/>
      <sz val="8"/>
      <color theme="1"/>
      <name val="MS UI Gothic"/>
      <family val="3"/>
      <charset val="128"/>
    </font>
    <font>
      <sz val="8"/>
      <color rgb="FFFF0000"/>
      <name val="Meiryo UI"/>
      <family val="2"/>
      <charset val="128"/>
    </font>
    <font>
      <u/>
      <sz val="10"/>
      <color theme="1"/>
      <name val="Meiryo UI"/>
      <family val="2"/>
      <charset val="128"/>
    </font>
    <font>
      <sz val="12"/>
      <color rgb="FF111111"/>
      <name val="メイリオ"/>
      <family val="3"/>
      <charset val="128"/>
    </font>
    <font>
      <b/>
      <sz val="10"/>
      <color theme="1"/>
      <name val="Meiryo UI"/>
      <family val="3"/>
      <charset val="128"/>
    </font>
    <font>
      <u/>
      <sz val="8"/>
      <color rgb="FFC00000"/>
      <name val="Meiryo UI"/>
      <family val="2"/>
      <charset val="128"/>
    </font>
    <font>
      <sz val="10"/>
      <name val="Meiryo UI"/>
      <family val="2"/>
      <charset val="128"/>
    </font>
    <font>
      <sz val="10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5"/>
      <color theme="1"/>
      <name val="Meiryo UI"/>
      <family val="3"/>
      <charset val="128"/>
    </font>
    <font>
      <b/>
      <sz val="15"/>
      <name val="Meiryo UI"/>
      <family val="3"/>
      <charset val="128"/>
    </font>
    <font>
      <sz val="13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indexed="64"/>
      </left>
      <right style="hair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double">
        <color indexed="64"/>
      </left>
      <right style="hair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indexed="64"/>
      </left>
      <right style="double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double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46">
    <xf numFmtId="0" fontId="0" fillId="0" borderId="0" xfId="0">
      <alignment vertical="center"/>
    </xf>
    <xf numFmtId="0" fontId="9" fillId="0" borderId="0" xfId="0" applyFont="1">
      <alignment vertical="center"/>
    </xf>
    <xf numFmtId="0" fontId="5" fillId="0" borderId="0" xfId="2" applyFont="1"/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13" fillId="0" borderId="30" xfId="0" applyFont="1" applyFill="1" applyBorder="1" applyAlignment="1">
      <alignment vertical="center"/>
    </xf>
    <xf numFmtId="0" fontId="13" fillId="0" borderId="31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41" xfId="0" applyFont="1" applyFill="1" applyBorder="1" applyAlignment="1">
      <alignment vertical="center"/>
    </xf>
    <xf numFmtId="0" fontId="13" fillId="0" borderId="40" xfId="0" applyFont="1" applyFill="1" applyBorder="1" applyAlignment="1">
      <alignment vertical="center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9" fillId="0" borderId="25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2" xfId="0" applyFont="1" applyBorder="1">
      <alignment vertical="center"/>
    </xf>
    <xf numFmtId="0" fontId="5" fillId="0" borderId="11" xfId="2" applyFont="1" applyBorder="1"/>
    <xf numFmtId="0" fontId="5" fillId="0" borderId="25" xfId="2" applyFont="1" applyBorder="1"/>
    <xf numFmtId="0" fontId="5" fillId="0" borderId="12" xfId="2" applyFont="1" applyBorder="1"/>
    <xf numFmtId="0" fontId="9" fillId="0" borderId="11" xfId="0" applyFont="1" applyBorder="1">
      <alignment vertical="center"/>
    </xf>
    <xf numFmtId="0" fontId="9" fillId="0" borderId="0" xfId="0" applyFont="1" applyBorder="1">
      <alignment vertical="center"/>
    </xf>
    <xf numFmtId="0" fontId="15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Border="1" applyAlignment="1">
      <alignment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23" fillId="0" borderId="2" xfId="0" applyFont="1" applyFill="1" applyBorder="1" applyAlignment="1">
      <alignment vertical="center"/>
    </xf>
    <xf numFmtId="178" fontId="0" fillId="0" borderId="0" xfId="0" applyNumberFormat="1" applyFill="1" applyAlignment="1" applyProtection="1">
      <alignment vertical="center"/>
      <protection locked="0"/>
    </xf>
    <xf numFmtId="0" fontId="24" fillId="0" borderId="0" xfId="0" applyFont="1">
      <alignment vertical="center"/>
    </xf>
    <xf numFmtId="0" fontId="0" fillId="5" borderId="2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27" fillId="5" borderId="6" xfId="0" applyFont="1" applyFill="1" applyBorder="1" applyAlignment="1">
      <alignment vertical="center"/>
    </xf>
    <xf numFmtId="0" fontId="4" fillId="0" borderId="90" xfId="0" applyFont="1" applyFill="1" applyBorder="1" applyProtection="1">
      <alignment vertical="center"/>
      <protection locked="0"/>
    </xf>
    <xf numFmtId="0" fontId="4" fillId="0" borderId="44" xfId="0" applyFont="1" applyFill="1" applyBorder="1" applyProtection="1">
      <alignment vertical="center"/>
      <protection locked="0"/>
    </xf>
    <xf numFmtId="0" fontId="4" fillId="0" borderId="29" xfId="0" applyFont="1" applyFill="1" applyBorder="1" applyAlignment="1" applyProtection="1">
      <alignment horizontal="center" vertical="center" shrinkToFit="1"/>
      <protection locked="0"/>
    </xf>
    <xf numFmtId="179" fontId="20" fillId="0" borderId="43" xfId="1" applyNumberFormat="1" applyFont="1" applyFill="1" applyBorder="1" applyProtection="1">
      <alignment vertical="center"/>
      <protection locked="0"/>
    </xf>
    <xf numFmtId="38" fontId="20" fillId="0" borderId="44" xfId="1" applyFont="1" applyFill="1" applyBorder="1" applyProtection="1">
      <alignment vertical="center"/>
      <protection locked="0"/>
    </xf>
    <xf numFmtId="38" fontId="20" fillId="0" borderId="29" xfId="1" applyFont="1" applyFill="1" applyBorder="1" applyProtection="1">
      <alignment vertical="center"/>
      <protection locked="0"/>
    </xf>
    <xf numFmtId="0" fontId="4" fillId="0" borderId="89" xfId="0" applyFont="1" applyFill="1" applyBorder="1" applyProtection="1">
      <alignment vertical="center"/>
      <protection locked="0"/>
    </xf>
    <xf numFmtId="0" fontId="4" fillId="0" borderId="46" xfId="0" applyFont="1" applyFill="1" applyBorder="1" applyProtection="1">
      <alignment vertical="center"/>
      <protection locked="0"/>
    </xf>
    <xf numFmtId="0" fontId="4" fillId="0" borderId="42" xfId="0" applyFont="1" applyFill="1" applyBorder="1" applyAlignment="1" applyProtection="1">
      <alignment horizontal="center" vertical="center" shrinkToFit="1"/>
      <protection locked="0"/>
    </xf>
    <xf numFmtId="179" fontId="20" fillId="0" borderId="45" xfId="1" applyNumberFormat="1" applyFont="1" applyFill="1" applyBorder="1" applyProtection="1">
      <alignment vertical="center"/>
      <protection locked="0"/>
    </xf>
    <xf numFmtId="38" fontId="20" fillId="0" borderId="46" xfId="1" applyFont="1" applyFill="1" applyBorder="1" applyProtection="1">
      <alignment vertical="center"/>
      <protection locked="0"/>
    </xf>
    <xf numFmtId="38" fontId="20" fillId="0" borderId="42" xfId="1" applyFont="1" applyFill="1" applyBorder="1" applyProtection="1">
      <alignment vertical="center"/>
      <protection locked="0"/>
    </xf>
    <xf numFmtId="0" fontId="4" fillId="0" borderId="91" xfId="0" applyFont="1" applyFill="1" applyBorder="1" applyProtection="1">
      <alignment vertical="center"/>
      <protection locked="0"/>
    </xf>
    <xf numFmtId="0" fontId="4" fillId="0" borderId="55" xfId="0" applyFont="1" applyFill="1" applyBorder="1" applyProtection="1">
      <alignment vertical="center"/>
      <protection locked="0"/>
    </xf>
    <xf numFmtId="0" fontId="4" fillId="0" borderId="47" xfId="0" applyFont="1" applyFill="1" applyBorder="1" applyAlignment="1" applyProtection="1">
      <alignment horizontal="center" vertical="center" shrinkToFit="1"/>
      <protection locked="0"/>
    </xf>
    <xf numFmtId="38" fontId="20" fillId="0" borderId="55" xfId="1" applyFont="1" applyFill="1" applyBorder="1" applyProtection="1">
      <alignment vertical="center"/>
      <protection locked="0"/>
    </xf>
    <xf numFmtId="38" fontId="20" fillId="0" borderId="47" xfId="1" applyFont="1" applyFill="1" applyBorder="1" applyProtection="1">
      <alignment vertical="center"/>
      <protection locked="0"/>
    </xf>
    <xf numFmtId="38" fontId="21" fillId="0" borderId="80" xfId="1" applyFont="1" applyFill="1" applyBorder="1" applyProtection="1">
      <alignment vertical="center"/>
      <protection locked="0"/>
    </xf>
    <xf numFmtId="38" fontId="21" fillId="0" borderId="81" xfId="1" applyFont="1" applyFill="1" applyBorder="1" applyProtection="1">
      <alignment vertical="center"/>
      <protection locked="0"/>
    </xf>
    <xf numFmtId="0" fontId="4" fillId="0" borderId="88" xfId="0" applyFont="1" applyFill="1" applyBorder="1" applyProtection="1">
      <alignment vertical="center"/>
      <protection locked="0"/>
    </xf>
    <xf numFmtId="0" fontId="4" fillId="0" borderId="59" xfId="0" applyFont="1" applyFill="1" applyBorder="1" applyProtection="1">
      <alignment vertical="center"/>
      <protection locked="0"/>
    </xf>
    <xf numFmtId="0" fontId="4" fillId="0" borderId="34" xfId="0" applyFont="1" applyFill="1" applyBorder="1" applyAlignment="1" applyProtection="1">
      <alignment horizontal="center" vertical="center" shrinkToFit="1"/>
      <protection locked="0"/>
    </xf>
    <xf numFmtId="179" fontId="20" fillId="0" borderId="60" xfId="1" applyNumberFormat="1" applyFont="1" applyFill="1" applyBorder="1" applyProtection="1">
      <alignment vertical="center"/>
      <protection locked="0"/>
    </xf>
    <xf numFmtId="38" fontId="20" fillId="0" borderId="59" xfId="1" applyFont="1" applyFill="1" applyBorder="1" applyProtection="1">
      <alignment vertical="center"/>
      <protection locked="0"/>
    </xf>
    <xf numFmtId="38" fontId="20" fillId="0" borderId="34" xfId="1" applyFont="1" applyFill="1" applyBorder="1" applyProtection="1">
      <alignment vertical="center"/>
      <protection locked="0"/>
    </xf>
    <xf numFmtId="0" fontId="4" fillId="0" borderId="92" xfId="0" applyFont="1" applyFill="1" applyBorder="1" applyProtection="1">
      <alignment vertical="center"/>
      <protection locked="0"/>
    </xf>
    <xf numFmtId="0" fontId="4" fillId="0" borderId="78" xfId="0" applyFont="1" applyFill="1" applyBorder="1" applyAlignment="1" applyProtection="1">
      <alignment horizontal="center" vertical="center" shrinkToFit="1"/>
      <protection locked="0"/>
    </xf>
    <xf numFmtId="179" fontId="20" fillId="0" borderId="79" xfId="1" applyNumberFormat="1" applyFont="1" applyFill="1" applyBorder="1" applyProtection="1">
      <alignment vertical="center"/>
      <protection locked="0"/>
    </xf>
    <xf numFmtId="38" fontId="20" fillId="0" borderId="80" xfId="1" applyFont="1" applyFill="1" applyBorder="1" applyProtection="1">
      <alignment vertical="center"/>
      <protection locked="0"/>
    </xf>
    <xf numFmtId="38" fontId="20" fillId="0" borderId="78" xfId="1" applyFont="1" applyFill="1" applyBorder="1" applyProtection="1">
      <alignment vertical="center"/>
      <protection locked="0"/>
    </xf>
    <xf numFmtId="0" fontId="4" fillId="0" borderId="80" xfId="0" applyFont="1" applyFill="1" applyBorder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22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7" fillId="0" borderId="43" xfId="0" applyFont="1" applyFill="1" applyBorder="1" applyAlignment="1" applyProtection="1">
      <alignment horizontal="center" vertical="center"/>
    </xf>
    <xf numFmtId="0" fontId="7" fillId="0" borderId="44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62" xfId="0" applyFont="1" applyFill="1" applyBorder="1" applyAlignment="1" applyProtection="1">
      <alignment horizontal="center" vertical="center"/>
    </xf>
    <xf numFmtId="0" fontId="7" fillId="0" borderId="33" xfId="0" applyFont="1" applyFill="1" applyBorder="1" applyAlignment="1" applyProtection="1">
      <alignment horizontal="center" vertical="center"/>
    </xf>
    <xf numFmtId="0" fontId="15" fillId="0" borderId="65" xfId="0" applyFont="1" applyFill="1" applyBorder="1" applyAlignment="1" applyProtection="1">
      <alignment horizontal="center" vertical="center" wrapText="1"/>
    </xf>
    <xf numFmtId="0" fontId="15" fillId="0" borderId="43" xfId="0" applyFont="1" applyFill="1" applyBorder="1" applyAlignment="1" applyProtection="1">
      <alignment horizontal="center" vertical="center" wrapText="1"/>
    </xf>
    <xf numFmtId="179" fontId="20" fillId="0" borderId="60" xfId="1" applyNumberFormat="1" applyFont="1" applyFill="1" applyBorder="1" applyProtection="1">
      <alignment vertical="center"/>
    </xf>
    <xf numFmtId="38" fontId="20" fillId="0" borderId="59" xfId="1" applyFont="1" applyFill="1" applyBorder="1" applyProtection="1">
      <alignment vertical="center"/>
    </xf>
    <xf numFmtId="38" fontId="20" fillId="0" borderId="34" xfId="1" applyFont="1" applyFill="1" applyBorder="1" applyProtection="1">
      <alignment vertical="center"/>
    </xf>
    <xf numFmtId="38" fontId="20" fillId="0" borderId="66" xfId="1" applyFont="1" applyFill="1" applyBorder="1" applyProtection="1">
      <alignment vertical="center"/>
    </xf>
    <xf numFmtId="179" fontId="20" fillId="0" borderId="57" xfId="1" applyNumberFormat="1" applyFont="1" applyFill="1" applyBorder="1" applyProtection="1">
      <alignment vertical="center"/>
    </xf>
    <xf numFmtId="179" fontId="20" fillId="0" borderId="84" xfId="1" applyNumberFormat="1" applyFont="1" applyFill="1" applyBorder="1" applyProtection="1">
      <alignment vertical="center"/>
    </xf>
    <xf numFmtId="38" fontId="20" fillId="0" borderId="85" xfId="1" applyFont="1" applyFill="1" applyBorder="1" applyProtection="1">
      <alignment vertical="center"/>
    </xf>
    <xf numFmtId="179" fontId="20" fillId="0" borderId="45" xfId="1" applyNumberFormat="1" applyFont="1" applyFill="1" applyBorder="1" applyProtection="1">
      <alignment vertical="center"/>
    </xf>
    <xf numFmtId="38" fontId="20" fillId="0" borderId="46" xfId="1" applyFont="1" applyFill="1" applyBorder="1" applyProtection="1">
      <alignment vertical="center"/>
    </xf>
    <xf numFmtId="38" fontId="20" fillId="0" borderId="42" xfId="1" applyFont="1" applyFill="1" applyBorder="1" applyProtection="1">
      <alignment vertical="center"/>
    </xf>
    <xf numFmtId="38" fontId="20" fillId="0" borderId="53" xfId="1" applyFont="1" applyFill="1" applyBorder="1" applyProtection="1">
      <alignment vertical="center"/>
    </xf>
    <xf numFmtId="179" fontId="20" fillId="0" borderId="58" xfId="1" applyNumberFormat="1" applyFont="1" applyFill="1" applyBorder="1" applyProtection="1">
      <alignment vertical="center"/>
    </xf>
    <xf numFmtId="179" fontId="20" fillId="0" borderId="64" xfId="1" applyNumberFormat="1" applyFont="1" applyFill="1" applyBorder="1" applyProtection="1">
      <alignment vertical="center"/>
    </xf>
    <xf numFmtId="38" fontId="20" fillId="0" borderId="75" xfId="1" applyFont="1" applyFill="1" applyBorder="1" applyProtection="1">
      <alignment vertical="center"/>
    </xf>
    <xf numFmtId="179" fontId="20" fillId="0" borderId="43" xfId="1" applyNumberFormat="1" applyFont="1" applyFill="1" applyBorder="1" applyProtection="1">
      <alignment vertical="center"/>
    </xf>
    <xf numFmtId="38" fontId="20" fillId="0" borderId="44" xfId="1" applyFont="1" applyFill="1" applyBorder="1" applyProtection="1">
      <alignment vertical="center"/>
    </xf>
    <xf numFmtId="38" fontId="20" fillId="0" borderId="29" xfId="1" applyFont="1" applyFill="1" applyBorder="1" applyProtection="1">
      <alignment vertical="center"/>
    </xf>
    <xf numFmtId="38" fontId="20" fillId="0" borderId="62" xfId="1" applyFont="1" applyFill="1" applyBorder="1" applyProtection="1">
      <alignment vertical="center"/>
    </xf>
    <xf numFmtId="179" fontId="20" fillId="0" borderId="33" xfId="1" applyNumberFormat="1" applyFont="1" applyFill="1" applyBorder="1" applyProtection="1">
      <alignment vertical="center"/>
    </xf>
    <xf numFmtId="179" fontId="20" fillId="0" borderId="65" xfId="1" applyNumberFormat="1" applyFont="1" applyFill="1" applyBorder="1" applyProtection="1">
      <alignment vertical="center"/>
    </xf>
    <xf numFmtId="38" fontId="20" fillId="0" borderId="76" xfId="1" applyFont="1" applyFill="1" applyBorder="1" applyProtection="1">
      <alignment vertical="center"/>
    </xf>
    <xf numFmtId="179" fontId="20" fillId="0" borderId="54" xfId="1" applyNumberFormat="1" applyFont="1" applyFill="1" applyBorder="1" applyProtection="1">
      <alignment vertical="center"/>
    </xf>
    <xf numFmtId="38" fontId="20" fillId="0" borderId="55" xfId="1" applyFont="1" applyFill="1" applyBorder="1" applyProtection="1">
      <alignment vertical="center"/>
    </xf>
    <xf numFmtId="38" fontId="20" fillId="0" borderId="47" xfId="1" applyFont="1" applyFill="1" applyBorder="1" applyProtection="1">
      <alignment vertical="center"/>
    </xf>
    <xf numFmtId="38" fontId="20" fillId="0" borderId="61" xfId="1" applyFont="1" applyFill="1" applyBorder="1" applyProtection="1">
      <alignment vertical="center"/>
    </xf>
    <xf numFmtId="179" fontId="20" fillId="0" borderId="32" xfId="1" applyNumberFormat="1" applyFont="1" applyFill="1" applyBorder="1" applyProtection="1">
      <alignment vertical="center"/>
    </xf>
    <xf numFmtId="179" fontId="20" fillId="0" borderId="63" xfId="1" applyNumberFormat="1" applyFont="1" applyFill="1" applyBorder="1" applyProtection="1">
      <alignment vertical="center"/>
    </xf>
    <xf numFmtId="38" fontId="20" fillId="0" borderId="74" xfId="1" applyFont="1" applyFill="1" applyBorder="1" applyProtection="1">
      <alignment vertical="center"/>
    </xf>
    <xf numFmtId="179" fontId="20" fillId="0" borderId="56" xfId="1" applyNumberFormat="1" applyFont="1" applyFill="1" applyBorder="1" applyProtection="1">
      <alignment vertical="center"/>
    </xf>
    <xf numFmtId="38" fontId="20" fillId="0" borderId="100" xfId="1" applyFont="1" applyFill="1" applyBorder="1" applyProtection="1">
      <alignment vertical="center"/>
    </xf>
    <xf numFmtId="179" fontId="21" fillId="0" borderId="79" xfId="1" applyNumberFormat="1" applyFont="1" applyFill="1" applyBorder="1" applyProtection="1">
      <alignment vertical="center"/>
    </xf>
    <xf numFmtId="38" fontId="21" fillId="0" borderId="80" xfId="1" applyFont="1" applyFill="1" applyBorder="1" applyProtection="1">
      <alignment vertical="center"/>
    </xf>
    <xf numFmtId="38" fontId="21" fillId="0" borderId="81" xfId="1" applyFont="1" applyFill="1" applyBorder="1" applyProtection="1">
      <alignment vertical="center"/>
    </xf>
    <xf numFmtId="179" fontId="20" fillId="0" borderId="79" xfId="1" applyNumberFormat="1" applyFont="1" applyFill="1" applyBorder="1" applyProtection="1">
      <alignment vertical="center"/>
    </xf>
    <xf numFmtId="38" fontId="21" fillId="0" borderId="97" xfId="1" applyFont="1" applyFill="1" applyBorder="1" applyProtection="1">
      <alignment vertical="center"/>
    </xf>
    <xf numFmtId="179" fontId="21" fillId="0" borderId="82" xfId="1" applyNumberFormat="1" applyFont="1" applyFill="1" applyBorder="1" applyProtection="1">
      <alignment vertical="center"/>
    </xf>
    <xf numFmtId="179" fontId="21" fillId="0" borderId="98" xfId="1" applyNumberFormat="1" applyFont="1" applyFill="1" applyBorder="1" applyProtection="1">
      <alignment vertical="center"/>
    </xf>
    <xf numFmtId="38" fontId="21" fillId="0" borderId="99" xfId="1" applyFont="1" applyFill="1" applyBorder="1" applyProtection="1">
      <alignment vertical="center"/>
    </xf>
    <xf numFmtId="179" fontId="21" fillId="0" borderId="77" xfId="1" applyNumberFormat="1" applyFont="1" applyFill="1" applyBorder="1" applyProtection="1">
      <alignment vertical="center"/>
    </xf>
    <xf numFmtId="38" fontId="21" fillId="0" borderId="83" xfId="1" applyFont="1" applyFill="1" applyBorder="1" applyProtection="1">
      <alignment vertical="center"/>
    </xf>
    <xf numFmtId="38" fontId="20" fillId="0" borderId="80" xfId="1" applyFont="1" applyFill="1" applyBorder="1" applyProtection="1">
      <alignment vertical="center"/>
    </xf>
    <xf numFmtId="38" fontId="20" fillId="0" borderId="78" xfId="1" applyFont="1" applyFill="1" applyBorder="1" applyProtection="1">
      <alignment vertical="center"/>
    </xf>
    <xf numFmtId="38" fontId="20" fillId="0" borderId="81" xfId="1" applyFont="1" applyFill="1" applyBorder="1" applyProtection="1">
      <alignment vertical="center"/>
    </xf>
    <xf numFmtId="179" fontId="20" fillId="0" borderId="77" xfId="1" applyNumberFormat="1" applyFont="1" applyFill="1" applyBorder="1" applyProtection="1">
      <alignment vertical="center"/>
    </xf>
    <xf numFmtId="179" fontId="20" fillId="0" borderId="82" xfId="1" applyNumberFormat="1" applyFont="1" applyFill="1" applyBorder="1" applyProtection="1">
      <alignment vertical="center"/>
    </xf>
    <xf numFmtId="38" fontId="20" fillId="0" borderId="83" xfId="1" applyFont="1" applyFill="1" applyBorder="1" applyProtection="1">
      <alignment vertical="center"/>
    </xf>
    <xf numFmtId="38" fontId="20" fillId="0" borderId="66" xfId="1" applyFont="1" applyFill="1" applyBorder="1" applyProtection="1">
      <alignment vertical="center"/>
      <protection locked="0"/>
    </xf>
    <xf numFmtId="179" fontId="20" fillId="0" borderId="57" xfId="1" applyNumberFormat="1" applyFont="1" applyFill="1" applyBorder="1" applyProtection="1">
      <alignment vertical="center"/>
      <protection locked="0"/>
    </xf>
    <xf numFmtId="179" fontId="20" fillId="0" borderId="84" xfId="1" applyNumberFormat="1" applyFont="1" applyFill="1" applyBorder="1" applyProtection="1">
      <alignment vertical="center"/>
      <protection locked="0"/>
    </xf>
    <xf numFmtId="38" fontId="20" fillId="0" borderId="85" xfId="1" applyFont="1" applyFill="1" applyBorder="1" applyProtection="1">
      <alignment vertical="center"/>
      <protection locked="0"/>
    </xf>
    <xf numFmtId="38" fontId="20" fillId="0" borderId="53" xfId="1" applyFont="1" applyFill="1" applyBorder="1" applyProtection="1">
      <alignment vertical="center"/>
      <protection locked="0"/>
    </xf>
    <xf numFmtId="179" fontId="20" fillId="0" borderId="58" xfId="1" applyNumberFormat="1" applyFont="1" applyFill="1" applyBorder="1" applyProtection="1">
      <alignment vertical="center"/>
      <protection locked="0"/>
    </xf>
    <xf numFmtId="179" fontId="20" fillId="0" borderId="64" xfId="1" applyNumberFormat="1" applyFont="1" applyFill="1" applyBorder="1" applyProtection="1">
      <alignment vertical="center"/>
      <protection locked="0"/>
    </xf>
    <xf numFmtId="38" fontId="20" fillId="0" borderId="75" xfId="1" applyFont="1" applyFill="1" applyBorder="1" applyProtection="1">
      <alignment vertical="center"/>
      <protection locked="0"/>
    </xf>
    <xf numFmtId="38" fontId="20" fillId="0" borderId="62" xfId="1" applyFont="1" applyFill="1" applyBorder="1" applyProtection="1">
      <alignment vertical="center"/>
      <protection locked="0"/>
    </xf>
    <xf numFmtId="179" fontId="20" fillId="0" borderId="33" xfId="1" applyNumberFormat="1" applyFont="1" applyFill="1" applyBorder="1" applyProtection="1">
      <alignment vertical="center"/>
      <protection locked="0"/>
    </xf>
    <xf numFmtId="179" fontId="20" fillId="0" borderId="65" xfId="1" applyNumberFormat="1" applyFont="1" applyFill="1" applyBorder="1" applyProtection="1">
      <alignment vertical="center"/>
      <protection locked="0"/>
    </xf>
    <xf numFmtId="38" fontId="20" fillId="0" borderId="76" xfId="1" applyFont="1" applyFill="1" applyBorder="1" applyProtection="1">
      <alignment vertical="center"/>
      <protection locked="0"/>
    </xf>
    <xf numFmtId="38" fontId="20" fillId="0" borderId="81" xfId="1" applyFont="1" applyFill="1" applyBorder="1" applyProtection="1">
      <alignment vertical="center"/>
      <protection locked="0"/>
    </xf>
    <xf numFmtId="179" fontId="20" fillId="0" borderId="77" xfId="1" applyNumberFormat="1" applyFont="1" applyFill="1" applyBorder="1" applyProtection="1">
      <alignment vertical="center"/>
      <protection locked="0"/>
    </xf>
    <xf numFmtId="179" fontId="20" fillId="0" borderId="82" xfId="1" applyNumberFormat="1" applyFont="1" applyFill="1" applyBorder="1" applyProtection="1">
      <alignment vertical="center"/>
      <protection locked="0"/>
    </xf>
    <xf numFmtId="38" fontId="20" fillId="0" borderId="83" xfId="1" applyFont="1" applyFill="1" applyBorder="1" applyProtection="1">
      <alignment vertical="center"/>
      <protection locked="0"/>
    </xf>
    <xf numFmtId="0" fontId="15" fillId="0" borderId="0" xfId="0" applyFont="1" applyFill="1" applyAlignment="1" applyProtection="1">
      <alignment horizontal="left" vertical="center"/>
      <protection locked="0"/>
    </xf>
    <xf numFmtId="181" fontId="7" fillId="0" borderId="43" xfId="1" applyNumberFormat="1" applyFont="1" applyFill="1" applyBorder="1" applyAlignment="1" applyProtection="1">
      <alignment horizontal="center" vertical="center"/>
    </xf>
    <xf numFmtId="181" fontId="20" fillId="0" borderId="60" xfId="1" applyNumberFormat="1" applyFont="1" applyFill="1" applyBorder="1" applyProtection="1">
      <alignment vertical="center"/>
      <protection locked="0"/>
    </xf>
    <xf numFmtId="181" fontId="20" fillId="0" borderId="45" xfId="1" applyNumberFormat="1" applyFont="1" applyFill="1" applyBorder="1" applyProtection="1">
      <alignment vertical="center"/>
      <protection locked="0"/>
    </xf>
    <xf numFmtId="181" fontId="20" fillId="0" borderId="43" xfId="1" applyNumberFormat="1" applyFont="1" applyFill="1" applyBorder="1" applyProtection="1">
      <alignment vertical="center"/>
      <protection locked="0"/>
    </xf>
    <xf numFmtId="181" fontId="20" fillId="0" borderId="54" xfId="1" applyNumberFormat="1" applyFont="1" applyFill="1" applyBorder="1" applyProtection="1">
      <alignment vertical="center"/>
      <protection locked="0"/>
    </xf>
    <xf numFmtId="181" fontId="21" fillId="0" borderId="79" xfId="1" applyNumberFormat="1" applyFont="1" applyFill="1" applyBorder="1" applyProtection="1">
      <alignment vertical="center"/>
      <protection locked="0"/>
    </xf>
    <xf numFmtId="181" fontId="20" fillId="0" borderId="79" xfId="1" applyNumberFormat="1" applyFont="1" applyFill="1" applyBorder="1" applyProtection="1">
      <alignment vertical="center"/>
      <protection locked="0"/>
    </xf>
    <xf numFmtId="181" fontId="4" fillId="2" borderId="0" xfId="1" applyNumberFormat="1" applyFont="1" applyFill="1" applyProtection="1">
      <alignment vertical="center"/>
      <protection locked="0"/>
    </xf>
    <xf numFmtId="0" fontId="9" fillId="0" borderId="43" xfId="0" applyFont="1" applyBorder="1">
      <alignment vertical="center"/>
    </xf>
    <xf numFmtId="0" fontId="9" fillId="0" borderId="62" xfId="0" applyFont="1" applyBorder="1">
      <alignment vertical="center"/>
    </xf>
    <xf numFmtId="0" fontId="28" fillId="6" borderId="0" xfId="2" applyFont="1" applyFill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32" fillId="0" borderId="0" xfId="0" applyFont="1" applyFill="1" applyBorder="1" applyAlignment="1" applyProtection="1">
      <alignment horizontal="left" vertical="center"/>
    </xf>
    <xf numFmtId="0" fontId="32" fillId="0" borderId="28" xfId="0" applyFont="1" applyFill="1" applyBorder="1" applyAlignment="1" applyProtection="1">
      <alignment vertical="center"/>
    </xf>
    <xf numFmtId="0" fontId="32" fillId="0" borderId="0" xfId="0" applyFont="1" applyFill="1" applyAlignment="1" applyProtection="1">
      <alignment horizontal="left" vertical="center" indent="2"/>
    </xf>
    <xf numFmtId="182" fontId="32" fillId="0" borderId="0" xfId="0" applyNumberFormat="1" applyFont="1" applyFill="1" applyBorder="1" applyAlignment="1" applyProtection="1">
      <alignment horizontal="right" vertical="center" indent="2"/>
    </xf>
    <xf numFmtId="0" fontId="25" fillId="0" borderId="0" xfId="0" applyFont="1" applyFill="1" applyAlignment="1" applyProtection="1">
      <alignment horizontal="left" vertical="center"/>
    </xf>
    <xf numFmtId="0" fontId="9" fillId="0" borderId="0" xfId="0" applyFont="1" applyFill="1" applyProtection="1">
      <alignment vertical="center"/>
    </xf>
    <xf numFmtId="0" fontId="25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horizontal="distributed" vertical="center"/>
    </xf>
    <xf numFmtId="0" fontId="25" fillId="0" borderId="28" xfId="0" applyFont="1" applyFill="1" applyBorder="1" applyAlignment="1" applyProtection="1">
      <alignment vertical="center"/>
    </xf>
    <xf numFmtId="0" fontId="25" fillId="0" borderId="28" xfId="0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2" borderId="0" xfId="0" applyFont="1" applyFill="1" applyProtection="1">
      <alignment vertical="center"/>
    </xf>
    <xf numFmtId="0" fontId="17" fillId="0" borderId="114" xfId="0" applyFont="1" applyFill="1" applyBorder="1" applyAlignment="1" applyProtection="1">
      <alignment horizontal="right" vertical="center"/>
    </xf>
    <xf numFmtId="0" fontId="18" fillId="0" borderId="124" xfId="0" applyFont="1" applyFill="1" applyBorder="1" applyProtection="1">
      <alignment vertical="center"/>
    </xf>
    <xf numFmtId="0" fontId="18" fillId="0" borderId="113" xfId="0" applyFont="1" applyFill="1" applyBorder="1" applyProtection="1">
      <alignment vertical="center"/>
    </xf>
    <xf numFmtId="0" fontId="9" fillId="0" borderId="130" xfId="0" applyFont="1" applyFill="1" applyBorder="1" applyAlignment="1" applyProtection="1">
      <alignment horizontal="center" vertical="center"/>
    </xf>
    <xf numFmtId="0" fontId="9" fillId="0" borderId="11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95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110" xfId="0" applyFont="1" applyFill="1" applyBorder="1" applyAlignment="1" applyProtection="1">
      <alignment horizontal="center" vertical="center"/>
    </xf>
    <xf numFmtId="0" fontId="9" fillId="0" borderId="111" xfId="0" applyFont="1" applyFill="1" applyBorder="1" applyAlignment="1" applyProtection="1">
      <alignment horizontal="center" vertical="center"/>
    </xf>
    <xf numFmtId="0" fontId="9" fillId="0" borderId="96" xfId="0" applyFont="1" applyFill="1" applyBorder="1" applyAlignment="1" applyProtection="1">
      <alignment horizontal="center" vertical="center"/>
    </xf>
    <xf numFmtId="0" fontId="9" fillId="0" borderId="133" xfId="0" applyFont="1" applyFill="1" applyBorder="1" applyAlignment="1" applyProtection="1">
      <alignment horizontal="center" vertical="center"/>
    </xf>
    <xf numFmtId="0" fontId="17" fillId="0" borderId="133" xfId="0" applyFont="1" applyFill="1" applyBorder="1" applyAlignment="1" applyProtection="1">
      <alignment horizontal="right" vertical="center"/>
    </xf>
    <xf numFmtId="0" fontId="18" fillId="0" borderId="133" xfId="0" applyFont="1" applyFill="1" applyBorder="1" applyAlignment="1" applyProtection="1">
      <alignment vertical="center"/>
    </xf>
    <xf numFmtId="0" fontId="18" fillId="0" borderId="124" xfId="0" applyFont="1" applyFill="1" applyBorder="1" applyAlignment="1" applyProtection="1">
      <alignment horizontal="center" vertical="center"/>
    </xf>
    <xf numFmtId="0" fontId="32" fillId="0" borderId="110" xfId="0" applyFont="1" applyFill="1" applyBorder="1" applyAlignment="1" applyProtection="1">
      <alignment horizontal="left" vertical="center" indent="2"/>
    </xf>
    <xf numFmtId="0" fontId="32" fillId="0" borderId="110" xfId="0" applyFont="1" applyFill="1" applyBorder="1" applyAlignment="1" applyProtection="1">
      <alignment horizontal="left" vertical="center"/>
    </xf>
    <xf numFmtId="181" fontId="9" fillId="0" borderId="133" xfId="1" applyNumberFormat="1" applyFont="1" applyFill="1" applyBorder="1" applyAlignment="1" applyProtection="1">
      <alignment horizontal="center" vertical="center"/>
    </xf>
    <xf numFmtId="0" fontId="28" fillId="0" borderId="45" xfId="0" applyFont="1" applyFill="1" applyBorder="1" applyAlignment="1" applyProtection="1">
      <alignment horizontal="center" vertical="center"/>
      <protection locked="0"/>
    </xf>
    <xf numFmtId="0" fontId="28" fillId="0" borderId="46" xfId="0" applyFont="1" applyFill="1" applyBorder="1" applyAlignment="1" applyProtection="1">
      <alignment horizontal="center" vertical="center"/>
      <protection locked="0"/>
    </xf>
    <xf numFmtId="0" fontId="28" fillId="0" borderId="20" xfId="0" applyFont="1" applyFill="1" applyBorder="1" applyAlignment="1" applyProtection="1">
      <alignment horizontal="center" vertical="center"/>
      <protection locked="0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28" fillId="0" borderId="34" xfId="0" applyFont="1" applyFill="1" applyBorder="1" applyAlignment="1" applyProtection="1">
      <alignment horizontal="center" vertical="center"/>
      <protection locked="0"/>
    </xf>
    <xf numFmtId="0" fontId="28" fillId="0" borderId="3" xfId="0" applyFont="1" applyFill="1" applyBorder="1" applyAlignment="1" applyProtection="1">
      <alignment horizontal="center" vertical="center"/>
      <protection locked="0"/>
    </xf>
    <xf numFmtId="0" fontId="28" fillId="0" borderId="4" xfId="0" applyFont="1" applyFill="1" applyBorder="1" applyAlignment="1" applyProtection="1">
      <alignment horizontal="center" vertical="center"/>
      <protection locked="0"/>
    </xf>
    <xf numFmtId="0" fontId="28" fillId="0" borderId="35" xfId="0" applyFont="1" applyFill="1" applyBorder="1" applyAlignment="1" applyProtection="1">
      <alignment horizontal="center" vertical="center"/>
      <protection locked="0"/>
    </xf>
    <xf numFmtId="0" fontId="28" fillId="0" borderId="8" xfId="0" applyFont="1" applyFill="1" applyBorder="1" applyAlignment="1" applyProtection="1">
      <alignment horizontal="center" vertical="center"/>
      <protection locked="0"/>
    </xf>
    <xf numFmtId="0" fontId="28" fillId="0" borderId="9" xfId="0" applyFont="1" applyFill="1" applyBorder="1" applyAlignment="1" applyProtection="1">
      <alignment horizontal="center" vertical="center"/>
      <protection locked="0"/>
    </xf>
    <xf numFmtId="0" fontId="12" fillId="0" borderId="39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180" fontId="30" fillId="0" borderId="29" xfId="0" applyNumberFormat="1" applyFont="1" applyFill="1" applyBorder="1" applyAlignment="1" applyProtection="1">
      <alignment horizontal="left" vertical="center" indent="1"/>
      <protection locked="0"/>
    </xf>
    <xf numFmtId="180" fontId="30" fillId="0" borderId="30" xfId="0" applyNumberFormat="1" applyFont="1" applyFill="1" applyBorder="1" applyAlignment="1" applyProtection="1">
      <alignment horizontal="left" vertical="center" indent="1"/>
      <protection locked="0"/>
    </xf>
    <xf numFmtId="180" fontId="30" fillId="0" borderId="31" xfId="0" applyNumberFormat="1" applyFont="1" applyFill="1" applyBorder="1" applyAlignment="1" applyProtection="1">
      <alignment horizontal="left" vertical="center" indent="1"/>
      <protection locked="0"/>
    </xf>
    <xf numFmtId="180" fontId="30" fillId="0" borderId="35" xfId="0" applyNumberFormat="1" applyFont="1" applyFill="1" applyBorder="1" applyAlignment="1" applyProtection="1">
      <alignment horizontal="left" vertical="center" indent="1"/>
      <protection locked="0"/>
    </xf>
    <xf numFmtId="180" fontId="30" fillId="0" borderId="8" xfId="0" applyNumberFormat="1" applyFont="1" applyFill="1" applyBorder="1" applyAlignment="1" applyProtection="1">
      <alignment horizontal="left" vertical="center" indent="1"/>
      <protection locked="0"/>
    </xf>
    <xf numFmtId="180" fontId="30" fillId="0" borderId="9" xfId="0" applyNumberFormat="1" applyFont="1" applyFill="1" applyBorder="1" applyAlignment="1" applyProtection="1">
      <alignment horizontal="left" vertical="center" indent="1"/>
      <protection locked="0"/>
    </xf>
    <xf numFmtId="0" fontId="0" fillId="3" borderId="37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01" xfId="0" applyFill="1" applyBorder="1" applyAlignment="1">
      <alignment horizontal="center" vertical="center"/>
    </xf>
    <xf numFmtId="0" fontId="0" fillId="3" borderId="102" xfId="0" applyFill="1" applyBorder="1" applyAlignment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Alignment="1" applyProtection="1">
      <alignment horizontal="center" vertical="center"/>
    </xf>
    <xf numFmtId="0" fontId="12" fillId="0" borderId="41" xfId="0" applyFont="1" applyFill="1" applyBorder="1" applyAlignment="1" applyProtection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8" xfId="0" applyFill="1" applyBorder="1" applyAlignment="1">
      <alignment horizontal="left" vertical="center" indent="1"/>
    </xf>
    <xf numFmtId="0" fontId="0" fillId="0" borderId="39" xfId="0" applyFill="1" applyBorder="1" applyAlignment="1">
      <alignment horizontal="left" vertical="center" indent="1"/>
    </xf>
    <xf numFmtId="0" fontId="0" fillId="0" borderId="3" xfId="0" applyFill="1" applyBorder="1" applyAlignment="1">
      <alignment horizontal="left" vertical="center" indent="1"/>
    </xf>
    <xf numFmtId="0" fontId="0" fillId="0" borderId="4" xfId="0" applyFill="1" applyBorder="1" applyAlignment="1">
      <alignment horizontal="left" vertical="center" indent="1"/>
    </xf>
    <xf numFmtId="0" fontId="0" fillId="0" borderId="41" xfId="0" applyFill="1" applyBorder="1" applyAlignment="1">
      <alignment horizontal="left" vertical="center" indent="1"/>
    </xf>
    <xf numFmtId="0" fontId="0" fillId="0" borderId="40" xfId="0" applyFill="1" applyBorder="1" applyAlignment="1">
      <alignment horizontal="left" vertical="center" indent="1"/>
    </xf>
    <xf numFmtId="0" fontId="28" fillId="0" borderId="34" xfId="0" applyFont="1" applyFill="1" applyBorder="1" applyAlignment="1" applyProtection="1">
      <alignment horizontal="left" vertical="center" indent="1"/>
      <protection locked="0"/>
    </xf>
    <xf numFmtId="0" fontId="28" fillId="0" borderId="3" xfId="0" applyFont="1" applyFill="1" applyBorder="1" applyAlignment="1" applyProtection="1">
      <alignment horizontal="left" vertical="center" indent="1"/>
      <protection locked="0"/>
    </xf>
    <xf numFmtId="0" fontId="28" fillId="0" borderId="4" xfId="0" applyFont="1" applyFill="1" applyBorder="1" applyAlignment="1" applyProtection="1">
      <alignment horizontal="left" vertical="center" indent="1"/>
      <protection locked="0"/>
    </xf>
    <xf numFmtId="0" fontId="28" fillId="0" borderId="42" xfId="0" applyFont="1" applyFill="1" applyBorder="1" applyAlignment="1" applyProtection="1">
      <alignment horizontal="left" vertical="center" indent="1"/>
      <protection locked="0"/>
    </xf>
    <xf numFmtId="0" fontId="28" fillId="0" borderId="41" xfId="0" applyFont="1" applyFill="1" applyBorder="1" applyAlignment="1" applyProtection="1">
      <alignment horizontal="left" vertical="center" indent="1"/>
      <protection locked="0"/>
    </xf>
    <xf numFmtId="0" fontId="28" fillId="0" borderId="40" xfId="0" applyFont="1" applyFill="1" applyBorder="1" applyAlignment="1" applyProtection="1">
      <alignment horizontal="left" vertical="center" indent="1"/>
      <protection locked="0"/>
    </xf>
    <xf numFmtId="176" fontId="28" fillId="0" borderId="29" xfId="0" applyNumberFormat="1" applyFont="1" applyFill="1" applyBorder="1" applyAlignment="1" applyProtection="1">
      <alignment horizontal="distributed" vertical="center" indent="1" shrinkToFit="1"/>
      <protection locked="0"/>
    </xf>
    <xf numFmtId="176" fontId="28" fillId="0" borderId="30" xfId="0" applyNumberFormat="1" applyFont="1" applyFill="1" applyBorder="1" applyAlignment="1" applyProtection="1">
      <alignment horizontal="distributed" vertical="center" indent="1" shrinkToFit="1"/>
      <protection locked="0"/>
    </xf>
    <xf numFmtId="176" fontId="28" fillId="0" borderId="35" xfId="0" applyNumberFormat="1" applyFont="1" applyFill="1" applyBorder="1" applyAlignment="1" applyProtection="1">
      <alignment horizontal="distributed" vertical="center" indent="1" shrinkToFit="1"/>
      <protection locked="0"/>
    </xf>
    <xf numFmtId="176" fontId="28" fillId="0" borderId="8" xfId="0" applyNumberFormat="1" applyFont="1" applyFill="1" applyBorder="1" applyAlignment="1" applyProtection="1">
      <alignment horizontal="distributed" vertical="center" indent="1" shrinkToFit="1"/>
      <protection locked="0"/>
    </xf>
    <xf numFmtId="177" fontId="0" fillId="0" borderId="30" xfId="0" applyNumberFormat="1" applyFill="1" applyBorder="1" applyAlignment="1" applyProtection="1">
      <alignment horizontal="center" vertical="center" shrinkToFit="1"/>
      <protection locked="0"/>
    </xf>
    <xf numFmtId="177" fontId="0" fillId="0" borderId="8" xfId="0" applyNumberFormat="1" applyFill="1" applyBorder="1" applyAlignment="1" applyProtection="1">
      <alignment horizontal="center" vertical="center" shrinkToFit="1"/>
      <protection locked="0"/>
    </xf>
    <xf numFmtId="176" fontId="28" fillId="0" borderId="31" xfId="0" applyNumberFormat="1" applyFont="1" applyFill="1" applyBorder="1" applyAlignment="1" applyProtection="1">
      <alignment horizontal="distributed" vertical="center" indent="1" shrinkToFit="1"/>
      <protection locked="0"/>
    </xf>
    <xf numFmtId="176" fontId="28" fillId="0" borderId="9" xfId="0" applyNumberFormat="1" applyFont="1" applyFill="1" applyBorder="1" applyAlignment="1" applyProtection="1">
      <alignment horizontal="distributed" vertical="center" indent="1" shrinkToFit="1"/>
      <protection locked="0"/>
    </xf>
    <xf numFmtId="0" fontId="28" fillId="0" borderId="18" xfId="0" applyFont="1" applyFill="1" applyBorder="1" applyAlignment="1" applyProtection="1">
      <alignment horizontal="center" vertical="center"/>
      <protection locked="0"/>
    </xf>
    <xf numFmtId="0" fontId="28" fillId="0" borderId="19" xfId="0" applyFont="1" applyFill="1" applyBorder="1" applyAlignment="1" applyProtection="1">
      <alignment horizontal="center" vertical="center"/>
      <protection locked="0"/>
    </xf>
    <xf numFmtId="0" fontId="28" fillId="0" borderId="2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28" fillId="0" borderId="18" xfId="0" applyFont="1" applyFill="1" applyBorder="1" applyAlignment="1" applyProtection="1">
      <alignment horizontal="left" vertical="center" indent="1"/>
      <protection locked="0"/>
    </xf>
    <xf numFmtId="0" fontId="28" fillId="0" borderId="24" xfId="0" applyFont="1" applyFill="1" applyBorder="1" applyAlignment="1" applyProtection="1">
      <alignment horizontal="left" vertical="center" indent="1"/>
      <protection locked="0"/>
    </xf>
    <xf numFmtId="0" fontId="0" fillId="0" borderId="23" xfId="0" applyFill="1" applyBorder="1" applyAlignment="1">
      <alignment horizontal="center" vertical="center"/>
    </xf>
    <xf numFmtId="0" fontId="28" fillId="0" borderId="5" xfId="0" applyFont="1" applyFill="1" applyBorder="1" applyAlignment="1" applyProtection="1">
      <alignment horizontal="left" vertical="center" indent="1"/>
      <protection locked="0"/>
    </xf>
    <xf numFmtId="0" fontId="28" fillId="0" borderId="0" xfId="0" applyFont="1" applyFill="1" applyBorder="1" applyAlignment="1" applyProtection="1">
      <alignment horizontal="left" vertical="center" indent="1"/>
      <protection locked="0"/>
    </xf>
    <xf numFmtId="0" fontId="28" fillId="0" borderId="6" xfId="0" applyFont="1" applyFill="1" applyBorder="1" applyAlignment="1" applyProtection="1">
      <alignment horizontal="left" vertical="center" indent="1"/>
      <protection locked="0"/>
    </xf>
    <xf numFmtId="0" fontId="28" fillId="0" borderId="7" xfId="0" applyFont="1" applyFill="1" applyBorder="1" applyAlignment="1" applyProtection="1">
      <alignment horizontal="left" vertical="center" indent="1"/>
      <protection locked="0"/>
    </xf>
    <xf numFmtId="0" fontId="28" fillId="0" borderId="8" xfId="0" applyFont="1" applyFill="1" applyBorder="1" applyAlignment="1" applyProtection="1">
      <alignment horizontal="left" vertical="center" indent="1"/>
      <protection locked="0"/>
    </xf>
    <xf numFmtId="0" fontId="28" fillId="0" borderId="9" xfId="0" applyFont="1" applyFill="1" applyBorder="1" applyAlignment="1" applyProtection="1">
      <alignment horizontal="left" vertical="center" inden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38" fontId="29" fillId="0" borderId="34" xfId="1" applyFont="1" applyFill="1" applyBorder="1" applyAlignment="1">
      <alignment horizontal="right" vertical="center"/>
    </xf>
    <xf numFmtId="38" fontId="29" fillId="0" borderId="3" xfId="1" applyFont="1" applyFill="1" applyBorder="1" applyAlignment="1">
      <alignment horizontal="right" vertical="center"/>
    </xf>
    <xf numFmtId="38" fontId="29" fillId="0" borderId="35" xfId="1" applyFont="1" applyFill="1" applyBorder="1" applyAlignment="1">
      <alignment horizontal="right" vertical="center"/>
    </xf>
    <xf numFmtId="38" fontId="29" fillId="0" borderId="8" xfId="1" applyFont="1" applyFill="1" applyBorder="1" applyAlignment="1">
      <alignment horizontal="right" vertical="center"/>
    </xf>
    <xf numFmtId="0" fontId="28" fillId="0" borderId="18" xfId="0" applyFont="1" applyFill="1" applyBorder="1" applyAlignment="1" applyProtection="1">
      <alignment horizontal="center" vertical="center" wrapText="1"/>
      <protection locked="0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 applyProtection="1">
      <alignment horizontal="left" vertical="center"/>
      <protection locked="0"/>
    </xf>
    <xf numFmtId="0" fontId="15" fillId="0" borderId="0" xfId="0" applyFont="1" applyFill="1" applyAlignment="1" applyProtection="1">
      <alignment horizontal="left" vertical="center"/>
      <protection locked="0"/>
    </xf>
    <xf numFmtId="178" fontId="0" fillId="0" borderId="0" xfId="0" applyNumberFormat="1" applyFill="1" applyAlignment="1" applyProtection="1">
      <alignment horizontal="distributed" vertical="center" indent="1"/>
      <protection locked="0"/>
    </xf>
    <xf numFmtId="0" fontId="3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28" fillId="0" borderId="15" xfId="0" applyFont="1" applyFill="1" applyBorder="1" applyAlignment="1" applyProtection="1">
      <alignment horizontal="left" vertical="center" indent="1"/>
      <protection locked="0"/>
    </xf>
    <xf numFmtId="0" fontId="28" fillId="0" borderId="16" xfId="0" applyFont="1" applyFill="1" applyBorder="1" applyAlignment="1" applyProtection="1">
      <alignment horizontal="left" vertical="center" indent="1"/>
      <protection locked="0"/>
    </xf>
    <xf numFmtId="0" fontId="28" fillId="0" borderId="19" xfId="0" applyFont="1" applyFill="1" applyBorder="1" applyAlignment="1" applyProtection="1">
      <alignment horizontal="left" vertical="center" indent="1"/>
      <protection locked="0"/>
    </xf>
    <xf numFmtId="0" fontId="28" fillId="0" borderId="5" xfId="0" applyFont="1" applyFill="1" applyBorder="1" applyAlignment="1" applyProtection="1">
      <alignment horizontal="left" vertical="center" indent="1" shrinkToFit="1"/>
      <protection locked="0"/>
    </xf>
    <xf numFmtId="0" fontId="28" fillId="0" borderId="0" xfId="0" applyFont="1" applyFill="1" applyBorder="1" applyAlignment="1" applyProtection="1">
      <alignment horizontal="left" vertical="center" indent="1" shrinkToFit="1"/>
      <protection locked="0"/>
    </xf>
    <xf numFmtId="0" fontId="28" fillId="0" borderId="7" xfId="0" applyFont="1" applyFill="1" applyBorder="1" applyAlignment="1" applyProtection="1">
      <alignment horizontal="left" vertical="center" indent="1" shrinkToFit="1"/>
      <protection locked="0"/>
    </xf>
    <xf numFmtId="0" fontId="28" fillId="0" borderId="8" xfId="0" applyFont="1" applyFill="1" applyBorder="1" applyAlignment="1" applyProtection="1">
      <alignment horizontal="left" vertical="center" indent="1" shrinkToFit="1"/>
      <protection locked="0"/>
    </xf>
    <xf numFmtId="176" fontId="0" fillId="0" borderId="29" xfId="0" applyNumberFormat="1" applyFill="1" applyBorder="1" applyAlignment="1" applyProtection="1">
      <alignment horizontal="distributed" vertical="center" indent="1" shrinkToFit="1"/>
      <protection locked="0"/>
    </xf>
    <xf numFmtId="176" fontId="0" fillId="0" borderId="30" xfId="0" applyNumberFormat="1" applyFill="1" applyBorder="1" applyAlignment="1" applyProtection="1">
      <alignment horizontal="distributed" vertical="center" indent="1" shrinkToFit="1"/>
      <protection locked="0"/>
    </xf>
    <xf numFmtId="176" fontId="0" fillId="0" borderId="35" xfId="0" applyNumberFormat="1" applyFill="1" applyBorder="1" applyAlignment="1" applyProtection="1">
      <alignment horizontal="distributed" vertical="center" indent="1" shrinkToFit="1"/>
      <protection locked="0"/>
    </xf>
    <xf numFmtId="176" fontId="0" fillId="0" borderId="8" xfId="0" applyNumberFormat="1" applyFill="1" applyBorder="1" applyAlignment="1" applyProtection="1">
      <alignment horizontal="distributed" vertical="center" indent="1" shrinkToFit="1"/>
      <protection locked="0"/>
    </xf>
    <xf numFmtId="0" fontId="0" fillId="0" borderId="34" xfId="0" applyFill="1" applyBorder="1" applyAlignment="1" applyProtection="1">
      <alignment horizontal="left" vertical="center" indent="1"/>
      <protection locked="0"/>
    </xf>
    <xf numFmtId="0" fontId="0" fillId="0" borderId="3" xfId="0" applyFill="1" applyBorder="1" applyAlignment="1" applyProtection="1">
      <alignment horizontal="left" vertical="center" indent="1"/>
      <protection locked="0"/>
    </xf>
    <xf numFmtId="0" fontId="0" fillId="0" borderId="4" xfId="0" applyFill="1" applyBorder="1" applyAlignment="1" applyProtection="1">
      <alignment horizontal="left" vertical="center" indent="1"/>
      <protection locked="0"/>
    </xf>
    <xf numFmtId="0" fontId="0" fillId="0" borderId="42" xfId="0" applyFill="1" applyBorder="1" applyAlignment="1" applyProtection="1">
      <alignment horizontal="left" vertical="center" indent="1"/>
      <protection locked="0"/>
    </xf>
    <xf numFmtId="0" fontId="0" fillId="0" borderId="41" xfId="0" applyFill="1" applyBorder="1" applyAlignment="1" applyProtection="1">
      <alignment horizontal="left" vertical="center" indent="1"/>
      <protection locked="0"/>
    </xf>
    <xf numFmtId="0" fontId="0" fillId="0" borderId="40" xfId="0" applyFill="1" applyBorder="1" applyAlignment="1" applyProtection="1">
      <alignment horizontal="left" vertical="center" indent="1"/>
      <protection locked="0"/>
    </xf>
    <xf numFmtId="38" fontId="8" fillId="0" borderId="34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35" xfId="1" applyFont="1" applyFill="1" applyBorder="1" applyAlignment="1">
      <alignment horizontal="right" vertical="center"/>
    </xf>
    <xf numFmtId="38" fontId="8" fillId="0" borderId="8" xfId="1" applyFont="1" applyFill="1" applyBorder="1" applyAlignment="1">
      <alignment horizontal="right" vertical="center"/>
    </xf>
    <xf numFmtId="0" fontId="0" fillId="0" borderId="5" xfId="0" applyFill="1" applyBorder="1" applyAlignment="1" applyProtection="1">
      <alignment horizontal="left" vertical="center" indent="1"/>
      <protection locked="0"/>
    </xf>
    <xf numFmtId="0" fontId="0" fillId="0" borderId="0" xfId="0" applyFill="1" applyBorder="1" applyAlignment="1" applyProtection="1">
      <alignment horizontal="left" vertical="center" indent="1"/>
      <protection locked="0"/>
    </xf>
    <xf numFmtId="0" fontId="0" fillId="0" borderId="6" xfId="0" applyFill="1" applyBorder="1" applyAlignment="1" applyProtection="1">
      <alignment horizontal="left" vertical="center" indent="1"/>
      <protection locked="0"/>
    </xf>
    <xf numFmtId="0" fontId="0" fillId="0" borderId="7" xfId="0" applyFill="1" applyBorder="1" applyAlignment="1" applyProtection="1">
      <alignment horizontal="left" vertical="center" indent="1"/>
      <protection locked="0"/>
    </xf>
    <xf numFmtId="0" fontId="0" fillId="0" borderId="8" xfId="0" applyFill="1" applyBorder="1" applyAlignment="1" applyProtection="1">
      <alignment horizontal="left" vertical="center" indent="1"/>
      <protection locked="0"/>
    </xf>
    <xf numFmtId="0" fontId="0" fillId="0" borderId="9" xfId="0" applyFill="1" applyBorder="1" applyAlignment="1" applyProtection="1">
      <alignment horizontal="left" vertical="center" indent="1"/>
      <protection locked="0"/>
    </xf>
    <xf numFmtId="180" fontId="12" fillId="0" borderId="29" xfId="0" applyNumberFormat="1" applyFont="1" applyFill="1" applyBorder="1" applyAlignment="1" applyProtection="1">
      <alignment horizontal="left" vertical="center" indent="1"/>
      <protection locked="0"/>
    </xf>
    <xf numFmtId="180" fontId="12" fillId="0" borderId="30" xfId="0" applyNumberFormat="1" applyFont="1" applyFill="1" applyBorder="1" applyAlignment="1" applyProtection="1">
      <alignment horizontal="left" vertical="center" indent="1"/>
      <protection locked="0"/>
    </xf>
    <xf numFmtId="180" fontId="12" fillId="0" borderId="31" xfId="0" applyNumberFormat="1" applyFont="1" applyFill="1" applyBorder="1" applyAlignment="1" applyProtection="1">
      <alignment horizontal="left" vertical="center" indent="1"/>
      <protection locked="0"/>
    </xf>
    <xf numFmtId="180" fontId="12" fillId="0" borderId="35" xfId="0" applyNumberFormat="1" applyFont="1" applyFill="1" applyBorder="1" applyAlignment="1" applyProtection="1">
      <alignment horizontal="left" vertical="center" indent="1"/>
      <protection locked="0"/>
    </xf>
    <xf numFmtId="180" fontId="12" fillId="0" borderId="8" xfId="0" applyNumberFormat="1" applyFont="1" applyFill="1" applyBorder="1" applyAlignment="1" applyProtection="1">
      <alignment horizontal="left" vertical="center" indent="1"/>
      <protection locked="0"/>
    </xf>
    <xf numFmtId="180" fontId="12" fillId="0" borderId="9" xfId="0" applyNumberFormat="1" applyFont="1" applyFill="1" applyBorder="1" applyAlignment="1" applyProtection="1">
      <alignment horizontal="left" vertical="center" indent="1"/>
      <protection locked="0"/>
    </xf>
    <xf numFmtId="0" fontId="0" fillId="0" borderId="45" xfId="0" applyFill="1" applyBorder="1" applyAlignment="1" applyProtection="1">
      <alignment horizontal="center" vertical="center"/>
      <protection locked="0"/>
    </xf>
    <xf numFmtId="0" fontId="0" fillId="0" borderId="46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176" fontId="0" fillId="0" borderId="31" xfId="0" applyNumberFormat="1" applyFill="1" applyBorder="1" applyAlignment="1" applyProtection="1">
      <alignment horizontal="distributed" vertical="center" indent="1" shrinkToFit="1"/>
      <protection locked="0"/>
    </xf>
    <xf numFmtId="176" fontId="0" fillId="0" borderId="9" xfId="0" applyNumberFormat="1" applyFill="1" applyBorder="1" applyAlignment="1" applyProtection="1">
      <alignment horizontal="distributed" vertical="center" indent="1" shrinkToFit="1"/>
      <protection locked="0"/>
    </xf>
    <xf numFmtId="0" fontId="25" fillId="6" borderId="13" xfId="0" applyFont="1" applyFill="1" applyBorder="1" applyAlignment="1">
      <alignment horizontal="center" vertical="center"/>
    </xf>
    <xf numFmtId="0" fontId="25" fillId="6" borderId="10" xfId="0" applyFont="1" applyFill="1" applyBorder="1" applyAlignment="1">
      <alignment horizontal="center" vertical="center"/>
    </xf>
    <xf numFmtId="0" fontId="0" fillId="0" borderId="18" xfId="0" applyFill="1" applyBorder="1" applyAlignment="1" applyProtection="1">
      <alignment horizontal="left" vertical="center" indent="1"/>
      <protection locked="0"/>
    </xf>
    <xf numFmtId="0" fontId="0" fillId="0" borderId="24" xfId="0" applyFill="1" applyBorder="1" applyAlignment="1" applyProtection="1">
      <alignment horizontal="left" vertical="center" indent="1"/>
      <protection locked="0"/>
    </xf>
    <xf numFmtId="0" fontId="0" fillId="0" borderId="19" xfId="0" applyFill="1" applyBorder="1" applyAlignment="1" applyProtection="1">
      <alignment horizontal="left" vertical="center" indent="1"/>
      <protection locked="0"/>
    </xf>
    <xf numFmtId="0" fontId="0" fillId="0" borderId="15" xfId="0" applyFill="1" applyBorder="1" applyAlignment="1" applyProtection="1">
      <alignment horizontal="left" vertical="center" indent="1"/>
      <protection locked="0"/>
    </xf>
    <xf numFmtId="0" fontId="0" fillId="0" borderId="16" xfId="0" applyFill="1" applyBorder="1" applyAlignment="1" applyProtection="1">
      <alignment horizontal="left" vertical="center" indent="1"/>
      <protection locked="0"/>
    </xf>
    <xf numFmtId="0" fontId="5" fillId="0" borderId="5" xfId="0" applyFont="1" applyFill="1" applyBorder="1" applyAlignment="1" applyProtection="1">
      <alignment horizontal="left" vertical="center" indent="1" shrinkToFit="1"/>
      <protection locked="0"/>
    </xf>
    <xf numFmtId="0" fontId="5" fillId="0" borderId="0" xfId="0" applyFont="1" applyFill="1" applyBorder="1" applyAlignment="1" applyProtection="1">
      <alignment horizontal="left" vertical="center" indent="1" shrinkToFit="1"/>
      <protection locked="0"/>
    </xf>
    <xf numFmtId="0" fontId="5" fillId="0" borderId="7" xfId="0" applyFont="1" applyFill="1" applyBorder="1" applyAlignment="1" applyProtection="1">
      <alignment horizontal="left" vertical="center" indent="1" shrinkToFit="1"/>
      <protection locked="0"/>
    </xf>
    <xf numFmtId="0" fontId="5" fillId="0" borderId="8" xfId="0" applyFont="1" applyFill="1" applyBorder="1" applyAlignment="1" applyProtection="1">
      <alignment horizontal="left" vertical="center" indent="1" shrinkToFit="1"/>
      <protection locked="0"/>
    </xf>
    <xf numFmtId="181" fontId="9" fillId="0" borderId="28" xfId="1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181" fontId="9" fillId="0" borderId="0" xfId="1" applyNumberFormat="1" applyFont="1" applyFill="1" applyBorder="1" applyAlignment="1" applyProtection="1">
      <alignment horizontal="center" vertical="center"/>
    </xf>
    <xf numFmtId="0" fontId="0" fillId="0" borderId="116" xfId="0" applyFont="1" applyFill="1" applyBorder="1" applyAlignment="1" applyProtection="1">
      <alignment horizontal="distributed" vertical="center" indent="1"/>
    </xf>
    <xf numFmtId="0" fontId="0" fillId="0" borderId="117" xfId="0" applyFont="1" applyFill="1" applyBorder="1" applyAlignment="1" applyProtection="1">
      <alignment horizontal="distributed" vertical="center" indent="1"/>
    </xf>
    <xf numFmtId="0" fontId="12" fillId="0" borderId="134" xfId="0" applyFont="1" applyFill="1" applyBorder="1" applyAlignment="1" applyProtection="1">
      <alignment horizontal="distributed" vertical="center" indent="1"/>
    </xf>
    <xf numFmtId="0" fontId="13" fillId="0" borderId="135" xfId="0" applyFont="1" applyFill="1" applyBorder="1" applyAlignment="1" applyProtection="1">
      <alignment horizontal="distributed" vertical="center" indent="1"/>
    </xf>
    <xf numFmtId="176" fontId="9" fillId="0" borderId="117" xfId="0" applyNumberFormat="1" applyFont="1" applyFill="1" applyBorder="1" applyAlignment="1" applyProtection="1">
      <alignment horizontal="center" vertical="center"/>
    </xf>
    <xf numFmtId="176" fontId="9" fillId="0" borderId="118" xfId="0" applyNumberFormat="1" applyFont="1" applyFill="1" applyBorder="1" applyAlignment="1" applyProtection="1">
      <alignment horizontal="center" vertical="center"/>
    </xf>
    <xf numFmtId="0" fontId="9" fillId="0" borderId="114" xfId="0" applyFont="1" applyFill="1" applyBorder="1" applyAlignment="1" applyProtection="1">
      <alignment horizontal="distributed" vertical="center" indent="1"/>
    </xf>
    <xf numFmtId="0" fontId="9" fillId="0" borderId="131" xfId="0" applyFont="1" applyFill="1" applyBorder="1" applyAlignment="1" applyProtection="1">
      <alignment horizontal="distributed" vertical="center" indent="1"/>
    </xf>
    <xf numFmtId="38" fontId="0" fillId="0" borderId="121" xfId="1" applyFont="1" applyFill="1" applyBorder="1" applyAlignment="1" applyProtection="1">
      <alignment vertical="center"/>
    </xf>
    <xf numFmtId="38" fontId="0" fillId="0" borderId="113" xfId="1" applyFont="1" applyFill="1" applyBorder="1" applyAlignment="1" applyProtection="1">
      <alignment vertical="center"/>
    </xf>
    <xf numFmtId="0" fontId="7" fillId="0" borderId="73" xfId="0" applyFont="1" applyFill="1" applyBorder="1" applyAlignment="1" applyProtection="1">
      <alignment horizontal="center" vertical="center"/>
    </xf>
    <xf numFmtId="0" fontId="7" fillId="0" borderId="71" xfId="0" applyFont="1" applyFill="1" applyBorder="1" applyAlignment="1" applyProtection="1">
      <alignment horizontal="center" vertical="center"/>
    </xf>
    <xf numFmtId="0" fontId="7" fillId="0" borderId="72" xfId="0" applyFont="1" applyFill="1" applyBorder="1" applyAlignment="1" applyProtection="1">
      <alignment horizontal="center" vertical="center"/>
    </xf>
    <xf numFmtId="0" fontId="7" fillId="0" borderId="93" xfId="0" applyFont="1" applyFill="1" applyBorder="1" applyAlignment="1" applyProtection="1">
      <alignment horizontal="center" vertical="center"/>
    </xf>
    <xf numFmtId="0" fontId="7" fillId="0" borderId="74" xfId="0" applyFont="1" applyFill="1" applyBorder="1" applyAlignment="1" applyProtection="1">
      <alignment horizontal="center" vertical="center"/>
    </xf>
    <xf numFmtId="0" fontId="4" fillId="0" borderId="127" xfId="0" applyFont="1" applyFill="1" applyBorder="1" applyAlignment="1" applyProtection="1">
      <alignment horizontal="distributed" vertical="center" indent="1"/>
    </xf>
    <xf numFmtId="0" fontId="4" fillId="0" borderId="128" xfId="0" applyFont="1" applyFill="1" applyBorder="1" applyAlignment="1" applyProtection="1">
      <alignment horizontal="distributed" vertical="center" indent="1"/>
    </xf>
    <xf numFmtId="38" fontId="4" fillId="0" borderId="80" xfId="1" applyFont="1" applyFill="1" applyBorder="1" applyProtection="1">
      <alignment vertical="center"/>
    </xf>
    <xf numFmtId="38" fontId="4" fillId="0" borderId="129" xfId="1" applyFont="1" applyFill="1" applyBorder="1" applyProtection="1">
      <alignment vertical="center"/>
    </xf>
    <xf numFmtId="0" fontId="9" fillId="0" borderId="114" xfId="0" applyFont="1" applyFill="1" applyBorder="1" applyAlignment="1" applyProtection="1">
      <alignment horizontal="center" vertical="center"/>
    </xf>
    <xf numFmtId="0" fontId="9" fillId="0" borderId="124" xfId="0" applyFont="1" applyFill="1" applyBorder="1" applyAlignment="1" applyProtection="1">
      <alignment horizontal="center" vertical="center"/>
    </xf>
    <xf numFmtId="0" fontId="9" fillId="0" borderId="131" xfId="0" applyFont="1" applyFill="1" applyBorder="1" applyAlignment="1" applyProtection="1">
      <alignment horizontal="center" vertical="center"/>
    </xf>
    <xf numFmtId="38" fontId="0" fillId="0" borderId="122" xfId="1" applyFont="1" applyFill="1" applyBorder="1" applyAlignment="1" applyProtection="1">
      <alignment vertical="center"/>
    </xf>
    <xf numFmtId="38" fontId="0" fillId="0" borderId="123" xfId="1" applyFont="1" applyFill="1" applyBorder="1" applyAlignment="1" applyProtection="1">
      <alignment vertical="center"/>
    </xf>
    <xf numFmtId="0" fontId="13" fillId="0" borderId="134" xfId="0" applyFont="1" applyFill="1" applyBorder="1" applyAlignment="1" applyProtection="1">
      <alignment horizontal="center" vertical="center"/>
    </xf>
    <xf numFmtId="0" fontId="13" fillId="0" borderId="135" xfId="0" applyFont="1" applyFill="1" applyBorder="1" applyAlignment="1" applyProtection="1">
      <alignment horizontal="center" vertical="center"/>
    </xf>
    <xf numFmtId="176" fontId="9" fillId="0" borderId="119" xfId="0" applyNumberFormat="1" applyFont="1" applyFill="1" applyBorder="1" applyAlignment="1" applyProtection="1">
      <alignment horizontal="center" vertical="center"/>
    </xf>
    <xf numFmtId="176" fontId="9" fillId="0" borderId="120" xfId="0" applyNumberFormat="1" applyFont="1" applyFill="1" applyBorder="1" applyAlignment="1" applyProtection="1">
      <alignment horizontal="center" vertical="center"/>
    </xf>
    <xf numFmtId="0" fontId="16" fillId="0" borderId="125" xfId="0" applyFont="1" applyFill="1" applyBorder="1" applyAlignment="1" applyProtection="1">
      <alignment horizontal="distributed" vertical="center" indent="1"/>
    </xf>
    <xf numFmtId="0" fontId="16" fillId="0" borderId="24" xfId="0" applyFont="1" applyFill="1" applyBorder="1" applyAlignment="1" applyProtection="1">
      <alignment horizontal="distributed" vertical="center" indent="1"/>
    </xf>
    <xf numFmtId="38" fontId="4" fillId="0" borderId="67" xfId="1" applyFont="1" applyFill="1" applyBorder="1" applyProtection="1">
      <alignment vertical="center"/>
    </xf>
    <xf numFmtId="38" fontId="4" fillId="0" borderId="68" xfId="1" applyFont="1" applyFill="1" applyBorder="1" applyProtection="1">
      <alignment vertical="center"/>
    </xf>
    <xf numFmtId="0" fontId="4" fillId="0" borderId="125" xfId="0" applyFont="1" applyFill="1" applyBorder="1" applyAlignment="1" applyProtection="1">
      <alignment horizontal="distributed" vertical="center" indent="1"/>
    </xf>
    <xf numFmtId="0" fontId="4" fillId="0" borderId="18" xfId="0" applyFont="1" applyFill="1" applyBorder="1" applyAlignment="1" applyProtection="1">
      <alignment horizontal="distributed" vertical="center" indent="1"/>
    </xf>
    <xf numFmtId="38" fontId="4" fillId="0" borderId="44" xfId="1" applyFont="1" applyFill="1" applyBorder="1" applyProtection="1">
      <alignment vertical="center"/>
    </xf>
    <xf numFmtId="38" fontId="4" fillId="0" borderId="126" xfId="1" applyFont="1" applyFill="1" applyBorder="1" applyProtection="1">
      <alignment vertical="center"/>
    </xf>
    <xf numFmtId="0" fontId="4" fillId="0" borderId="94" xfId="0" applyFont="1" applyFill="1" applyBorder="1" applyAlignment="1" applyProtection="1">
      <alignment horizontal="center"/>
      <protection locked="0"/>
    </xf>
    <xf numFmtId="0" fontId="4" fillId="0" borderId="30" xfId="0" applyFont="1" applyFill="1" applyBorder="1" applyAlignment="1" applyProtection="1">
      <alignment horizontal="center"/>
      <protection locked="0"/>
    </xf>
    <xf numFmtId="0" fontId="4" fillId="0" borderId="31" xfId="0" applyFont="1" applyFill="1" applyBorder="1" applyAlignment="1" applyProtection="1">
      <alignment horizontal="center"/>
      <protection locked="0"/>
    </xf>
    <xf numFmtId="0" fontId="4" fillId="0" borderId="95" xfId="0" applyFont="1" applyFill="1" applyBorder="1" applyAlignment="1" applyProtection="1">
      <alignment horizontal="center"/>
      <protection locked="0"/>
    </xf>
    <xf numFmtId="0" fontId="4" fillId="0" borderId="28" xfId="0" applyFont="1" applyFill="1" applyBorder="1" applyAlignment="1" applyProtection="1">
      <alignment horizontal="center"/>
      <protection locked="0"/>
    </xf>
    <xf numFmtId="0" fontId="4" fillId="0" borderId="96" xfId="0" applyFont="1" applyFill="1" applyBorder="1" applyAlignment="1" applyProtection="1">
      <alignment horizontal="center"/>
      <protection locked="0"/>
    </xf>
    <xf numFmtId="0" fontId="7" fillId="0" borderId="86" xfId="0" applyFont="1" applyFill="1" applyBorder="1" applyAlignment="1" applyProtection="1">
      <alignment horizontal="center" vertical="center"/>
    </xf>
    <xf numFmtId="0" fontId="7" fillId="0" borderId="91" xfId="0" applyFont="1" applyFill="1" applyBorder="1" applyAlignment="1" applyProtection="1">
      <alignment horizontal="center" vertical="center"/>
    </xf>
    <xf numFmtId="0" fontId="7" fillId="0" borderId="87" xfId="0" applyFont="1" applyFill="1" applyBorder="1" applyAlignment="1" applyProtection="1">
      <alignment horizontal="center" vertical="center"/>
    </xf>
    <xf numFmtId="0" fontId="7" fillId="0" borderId="55" xfId="0" applyFont="1" applyFill="1" applyBorder="1" applyAlignment="1" applyProtection="1">
      <alignment horizontal="center" vertical="center"/>
    </xf>
    <xf numFmtId="0" fontId="7" fillId="0" borderId="69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181" fontId="9" fillId="0" borderId="114" xfId="1" applyNumberFormat="1" applyFont="1" applyFill="1" applyBorder="1" applyAlignment="1" applyProtection="1">
      <alignment horizontal="center" vertical="center"/>
    </xf>
    <xf numFmtId="181" fontId="9" fillId="0" borderId="115" xfId="1" applyNumberFormat="1" applyFont="1" applyFill="1" applyBorder="1" applyAlignment="1" applyProtection="1">
      <alignment horizontal="center" vertical="center"/>
    </xf>
    <xf numFmtId="0" fontId="33" fillId="0" borderId="112" xfId="0" applyFont="1" applyFill="1" applyBorder="1" applyAlignment="1" applyProtection="1">
      <alignment horizontal="center" vertical="center"/>
    </xf>
    <xf numFmtId="0" fontId="33" fillId="0" borderId="113" xfId="0" applyFont="1" applyFill="1" applyBorder="1" applyAlignment="1" applyProtection="1">
      <alignment horizontal="center" vertical="center"/>
    </xf>
    <xf numFmtId="0" fontId="33" fillId="0" borderId="47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</xf>
    <xf numFmtId="0" fontId="33" fillId="0" borderId="110" xfId="0" applyFont="1" applyFill="1" applyBorder="1" applyAlignment="1" applyProtection="1">
      <alignment vertical="center"/>
    </xf>
    <xf numFmtId="0" fontId="33" fillId="0" borderId="35" xfId="0" applyFont="1" applyFill="1" applyBorder="1" applyAlignment="1" applyProtection="1">
      <alignment vertical="center"/>
    </xf>
    <xf numFmtId="0" fontId="33" fillId="0" borderId="8" xfId="0" applyFont="1" applyFill="1" applyBorder="1" applyAlignment="1" applyProtection="1">
      <alignment vertical="center"/>
    </xf>
    <xf numFmtId="0" fontId="33" fillId="0" borderId="109" xfId="0" applyFont="1" applyFill="1" applyBorder="1" applyAlignment="1" applyProtection="1">
      <alignment vertical="center"/>
    </xf>
    <xf numFmtId="0" fontId="33" fillId="0" borderId="34" xfId="0" applyFont="1" applyFill="1" applyBorder="1" applyAlignment="1" applyProtection="1">
      <alignment vertical="center"/>
    </xf>
    <xf numFmtId="0" fontId="33" fillId="0" borderId="3" xfId="0" applyFont="1" applyFill="1" applyBorder="1" applyAlignment="1" applyProtection="1">
      <alignment vertical="center"/>
    </xf>
    <xf numFmtId="0" fontId="33" fillId="0" borderId="107" xfId="0" applyFont="1" applyFill="1" applyBorder="1" applyAlignment="1" applyProtection="1">
      <alignment vertical="center"/>
    </xf>
    <xf numFmtId="0" fontId="33" fillId="0" borderId="78" xfId="0" applyFont="1" applyFill="1" applyBorder="1" applyAlignment="1" applyProtection="1">
      <alignment vertical="center"/>
    </xf>
    <xf numFmtId="0" fontId="33" fillId="0" borderId="28" xfId="0" applyFont="1" applyFill="1" applyBorder="1" applyAlignment="1" applyProtection="1">
      <alignment vertical="center"/>
    </xf>
    <xf numFmtId="0" fontId="33" fillId="0" borderId="111" xfId="0" applyFont="1" applyFill="1" applyBorder="1" applyAlignment="1" applyProtection="1">
      <alignment vertical="center"/>
    </xf>
    <xf numFmtId="0" fontId="7" fillId="0" borderId="70" xfId="0" applyFont="1" applyFill="1" applyBorder="1" applyAlignment="1" applyProtection="1">
      <alignment horizontal="distributed" vertical="center" indent="5"/>
    </xf>
    <xf numFmtId="0" fontId="7" fillId="0" borderId="71" xfId="0" applyFont="1" applyFill="1" applyBorder="1" applyAlignment="1" applyProtection="1">
      <alignment horizontal="distributed" vertical="center" indent="5"/>
    </xf>
    <xf numFmtId="0" fontId="7" fillId="0" borderId="69" xfId="0" applyFont="1" applyFill="1" applyBorder="1" applyAlignment="1" applyProtection="1">
      <alignment horizontal="distributed" vertical="center" indent="5"/>
    </xf>
    <xf numFmtId="0" fontId="7" fillId="0" borderId="103" xfId="0" applyFont="1" applyFill="1" applyBorder="1" applyAlignment="1" applyProtection="1">
      <alignment horizontal="left" vertical="center" indent="5"/>
    </xf>
    <xf numFmtId="0" fontId="7" fillId="0" borderId="104" xfId="0" applyFont="1" applyFill="1" applyBorder="1" applyAlignment="1" applyProtection="1">
      <alignment horizontal="left" vertical="center" indent="5"/>
    </xf>
    <xf numFmtId="0" fontId="7" fillId="0" borderId="132" xfId="0" applyFont="1" applyFill="1" applyBorder="1" applyAlignment="1" applyProtection="1">
      <alignment horizontal="left" vertical="center" indent="5"/>
    </xf>
    <xf numFmtId="0" fontId="7" fillId="0" borderId="103" xfId="0" applyFont="1" applyFill="1" applyBorder="1" applyAlignment="1" applyProtection="1">
      <alignment horizontal="center" vertical="center"/>
    </xf>
    <xf numFmtId="0" fontId="7" fillId="0" borderId="104" xfId="0" applyFont="1" applyFill="1" applyBorder="1" applyAlignment="1" applyProtection="1">
      <alignment horizontal="center" vertical="center"/>
    </xf>
    <xf numFmtId="0" fontId="7" fillId="0" borderId="105" xfId="0" applyFont="1" applyFill="1" applyBorder="1" applyAlignment="1" applyProtection="1">
      <alignment horizontal="center" vertical="center"/>
    </xf>
    <xf numFmtId="181" fontId="9" fillId="0" borderId="106" xfId="1" applyNumberFormat="1" applyFont="1" applyFill="1" applyBorder="1" applyAlignment="1" applyProtection="1">
      <alignment horizontal="center" vertical="center"/>
    </xf>
    <xf numFmtId="181" fontId="9" fillId="0" borderId="57" xfId="1" applyNumberFormat="1" applyFont="1" applyFill="1" applyBorder="1" applyAlignment="1" applyProtection="1">
      <alignment horizontal="center" vertical="center"/>
    </xf>
    <xf numFmtId="181" fontId="9" fillId="0" borderId="95" xfId="1" applyNumberFormat="1" applyFont="1" applyFill="1" applyBorder="1" applyAlignment="1" applyProtection="1">
      <alignment horizontal="center" vertical="center"/>
    </xf>
    <xf numFmtId="181" fontId="9" fillId="0" borderId="77" xfId="1" applyNumberFormat="1" applyFont="1" applyFill="1" applyBorder="1" applyAlignment="1" applyProtection="1">
      <alignment horizontal="center" vertical="center"/>
    </xf>
    <xf numFmtId="181" fontId="9" fillId="0" borderId="108" xfId="1" applyNumberFormat="1" applyFont="1" applyFill="1" applyBorder="1" applyAlignment="1" applyProtection="1">
      <alignment horizontal="center" vertical="center"/>
    </xf>
    <xf numFmtId="181" fontId="9" fillId="0" borderId="36" xfId="1" applyNumberFormat="1" applyFont="1" applyFill="1" applyBorder="1" applyAlignment="1" applyProtection="1">
      <alignment horizontal="center" vertical="center"/>
    </xf>
  </cellXfs>
  <cellStyles count="8">
    <cellStyle name="パーセント 2" xfId="3"/>
    <cellStyle name="桁区切り" xfId="1" builtinId="6"/>
    <cellStyle name="桁区切り 2" xfId="4"/>
    <cellStyle name="標準" xfId="0" builtinId="0"/>
    <cellStyle name="標準 2" xfId="5"/>
    <cellStyle name="標準 3" xfId="6"/>
    <cellStyle name="標準 4" xfId="7"/>
    <cellStyle name="標準 5" xfId="2"/>
  </cellStyles>
  <dxfs count="8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fmlaLink="表示不可!$L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表示不可!$L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fmlaLink="表示不可!$H$1" lockText="1" noThreeD="1"/>
</file>

<file path=xl/ctrlProps/ctrlProp6.xml><?xml version="1.0" encoding="utf-8"?>
<formControlPr xmlns="http://schemas.microsoft.com/office/spreadsheetml/2009/9/main" objectType="CheckBox" fmlaLink="表示不可!$H$2" lockText="1" noThreeD="1"/>
</file>

<file path=xl/ctrlProps/ctrlProp7.xml><?xml version="1.0" encoding="utf-8"?>
<formControlPr xmlns="http://schemas.microsoft.com/office/spreadsheetml/2009/9/main" objectType="CheckBox" fmlaLink="表示不可!$H$4" lockText="1" noThreeD="1"/>
</file>

<file path=xl/ctrlProps/ctrlProp8.xml><?xml version="1.0" encoding="utf-8"?>
<formControlPr xmlns="http://schemas.microsoft.com/office/spreadsheetml/2009/9/main" objectType="CheckBox" fmlaLink="表示不可!$H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23</xdr:row>
          <xdr:rowOff>47625</xdr:rowOff>
        </xdr:from>
        <xdr:to>
          <xdr:col>8</xdr:col>
          <xdr:colOff>333375</xdr:colOff>
          <xdr:row>24</xdr:row>
          <xdr:rowOff>171450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23</xdr:row>
          <xdr:rowOff>47625</xdr:rowOff>
        </xdr:from>
        <xdr:to>
          <xdr:col>12</xdr:col>
          <xdr:colOff>314325</xdr:colOff>
          <xdr:row>24</xdr:row>
          <xdr:rowOff>171450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23</xdr:col>
      <xdr:colOff>216478</xdr:colOff>
      <xdr:row>3</xdr:row>
      <xdr:rowOff>92653</xdr:rowOff>
    </xdr:from>
    <xdr:to>
      <xdr:col>27</xdr:col>
      <xdr:colOff>139412</xdr:colOff>
      <xdr:row>4</xdr:row>
      <xdr:rowOff>102178</xdr:rowOff>
    </xdr:to>
    <xdr:sp macro="" textlink="">
      <xdr:nvSpPr>
        <xdr:cNvPr id="4" name="線吹き出し 1 (枠付き) 3"/>
        <xdr:cNvSpPr/>
      </xdr:nvSpPr>
      <xdr:spPr>
        <a:xfrm>
          <a:off x="8169853" y="635578"/>
          <a:ext cx="1332634" cy="190500"/>
        </a:xfrm>
        <a:prstGeom prst="borderCallout1">
          <a:avLst>
            <a:gd name="adj1" fmla="val 46955"/>
            <a:gd name="adj2" fmla="val 158"/>
            <a:gd name="adj3" fmla="val -149784"/>
            <a:gd name="adj4" fmla="val 26268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西暦で記入して下さい</a:t>
          </a:r>
        </a:p>
      </xdr:txBody>
    </xdr:sp>
    <xdr:clientData/>
  </xdr:twoCellAnchor>
  <xdr:twoCellAnchor>
    <xdr:from>
      <xdr:col>11</xdr:col>
      <xdr:colOff>21650</xdr:colOff>
      <xdr:row>22</xdr:row>
      <xdr:rowOff>15587</xdr:rowOff>
    </xdr:from>
    <xdr:to>
      <xdr:col>14</xdr:col>
      <xdr:colOff>213015</xdr:colOff>
      <xdr:row>22</xdr:row>
      <xdr:rowOff>164523</xdr:rowOff>
    </xdr:to>
    <xdr:sp macro="" textlink="">
      <xdr:nvSpPr>
        <xdr:cNvPr id="5" name="線吹き出し 1 (枠付き) 4"/>
        <xdr:cNvSpPr/>
      </xdr:nvSpPr>
      <xdr:spPr>
        <a:xfrm>
          <a:off x="3850700" y="3997037"/>
          <a:ext cx="1248640" cy="148936"/>
        </a:xfrm>
        <a:prstGeom prst="borderCallout1">
          <a:avLst>
            <a:gd name="adj1" fmla="val 46955"/>
            <a:gd name="adj2" fmla="val 158"/>
            <a:gd name="adj3" fmla="val -26728"/>
            <a:gd name="adj4" fmla="val -69444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西暦で記入して下さい</a:t>
          </a:r>
        </a:p>
      </xdr:txBody>
    </xdr:sp>
    <xdr:clientData/>
  </xdr:twoCellAnchor>
  <xdr:twoCellAnchor>
    <xdr:from>
      <xdr:col>1</xdr:col>
      <xdr:colOff>19050</xdr:colOff>
      <xdr:row>0</xdr:row>
      <xdr:rowOff>1</xdr:rowOff>
    </xdr:from>
    <xdr:to>
      <xdr:col>2</xdr:col>
      <xdr:colOff>104775</xdr:colOff>
      <xdr:row>1</xdr:row>
      <xdr:rowOff>47626</xdr:rowOff>
    </xdr:to>
    <xdr:sp macro="" textlink="">
      <xdr:nvSpPr>
        <xdr:cNvPr id="6" name="テキスト ボックス 5"/>
        <xdr:cNvSpPr txBox="1"/>
      </xdr:nvSpPr>
      <xdr:spPr>
        <a:xfrm>
          <a:off x="371475" y="1"/>
          <a:ext cx="3524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</a:t>
          </a:r>
        </a:p>
      </xdr:txBody>
    </xdr:sp>
    <xdr:clientData fPrintsWithSheet="0"/>
  </xdr:twoCellAnchor>
  <xdr:twoCellAnchor>
    <xdr:from>
      <xdr:col>22</xdr:col>
      <xdr:colOff>111703</xdr:colOff>
      <xdr:row>0</xdr:row>
      <xdr:rowOff>168852</xdr:rowOff>
    </xdr:from>
    <xdr:to>
      <xdr:col>23</xdr:col>
      <xdr:colOff>130753</xdr:colOff>
      <xdr:row>2</xdr:row>
      <xdr:rowOff>34636</xdr:rowOff>
    </xdr:to>
    <xdr:sp macro="" textlink="">
      <xdr:nvSpPr>
        <xdr:cNvPr id="7" name="テキスト ボックス 6"/>
        <xdr:cNvSpPr txBox="1"/>
      </xdr:nvSpPr>
      <xdr:spPr>
        <a:xfrm>
          <a:off x="7712653" y="168852"/>
          <a:ext cx="371475" cy="2277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</a:t>
          </a:r>
        </a:p>
      </xdr:txBody>
    </xdr:sp>
    <xdr:clientData fPrintsWithSheet="0"/>
  </xdr:twoCellAnchor>
  <xdr:twoCellAnchor>
    <xdr:from>
      <xdr:col>1</xdr:col>
      <xdr:colOff>0</xdr:colOff>
      <xdr:row>6</xdr:row>
      <xdr:rowOff>152400</xdr:rowOff>
    </xdr:from>
    <xdr:to>
      <xdr:col>2</xdr:col>
      <xdr:colOff>85725</xdr:colOff>
      <xdr:row>8</xdr:row>
      <xdr:rowOff>0</xdr:rowOff>
    </xdr:to>
    <xdr:sp macro="" textlink="">
      <xdr:nvSpPr>
        <xdr:cNvPr id="8" name="テキスト ボックス 7"/>
        <xdr:cNvSpPr txBox="1"/>
      </xdr:nvSpPr>
      <xdr:spPr>
        <a:xfrm>
          <a:off x="352425" y="1238250"/>
          <a:ext cx="3524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③</a:t>
          </a:r>
        </a:p>
      </xdr:txBody>
    </xdr:sp>
    <xdr:clientData fPrintsWithSheet="0"/>
  </xdr:twoCellAnchor>
  <xdr:twoCellAnchor>
    <xdr:from>
      <xdr:col>1</xdr:col>
      <xdr:colOff>0</xdr:colOff>
      <xdr:row>11</xdr:row>
      <xdr:rowOff>0</xdr:rowOff>
    </xdr:from>
    <xdr:to>
      <xdr:col>2</xdr:col>
      <xdr:colOff>85725</xdr:colOff>
      <xdr:row>12</xdr:row>
      <xdr:rowOff>47625</xdr:rowOff>
    </xdr:to>
    <xdr:sp macro="" textlink="">
      <xdr:nvSpPr>
        <xdr:cNvPr id="9" name="テキスト ボックス 8"/>
        <xdr:cNvSpPr txBox="1"/>
      </xdr:nvSpPr>
      <xdr:spPr>
        <a:xfrm>
          <a:off x="352425" y="1990725"/>
          <a:ext cx="3524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④</a:t>
          </a:r>
        </a:p>
      </xdr:txBody>
    </xdr:sp>
    <xdr:clientData fPrintsWithSheet="0"/>
  </xdr:twoCellAnchor>
  <xdr:twoCellAnchor>
    <xdr:from>
      <xdr:col>1</xdr:col>
      <xdr:colOff>8659</xdr:colOff>
      <xdr:row>14</xdr:row>
      <xdr:rowOff>138546</xdr:rowOff>
    </xdr:from>
    <xdr:to>
      <xdr:col>2</xdr:col>
      <xdr:colOff>94384</xdr:colOff>
      <xdr:row>16</xdr:row>
      <xdr:rowOff>4330</xdr:rowOff>
    </xdr:to>
    <xdr:sp macro="" textlink="">
      <xdr:nvSpPr>
        <xdr:cNvPr id="10" name="テキスト ボックス 9"/>
        <xdr:cNvSpPr txBox="1"/>
      </xdr:nvSpPr>
      <xdr:spPr>
        <a:xfrm>
          <a:off x="361084" y="2672196"/>
          <a:ext cx="352425" cy="2277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⑤</a:t>
          </a:r>
        </a:p>
      </xdr:txBody>
    </xdr:sp>
    <xdr:clientData fPrintsWithSheet="0"/>
  </xdr:twoCellAnchor>
  <xdr:twoCellAnchor>
    <xdr:from>
      <xdr:col>1</xdr:col>
      <xdr:colOff>0</xdr:colOff>
      <xdr:row>18</xdr:row>
      <xdr:rowOff>0</xdr:rowOff>
    </xdr:from>
    <xdr:to>
      <xdr:col>2</xdr:col>
      <xdr:colOff>85725</xdr:colOff>
      <xdr:row>19</xdr:row>
      <xdr:rowOff>47625</xdr:rowOff>
    </xdr:to>
    <xdr:sp macro="" textlink="">
      <xdr:nvSpPr>
        <xdr:cNvPr id="11" name="テキスト ボックス 10"/>
        <xdr:cNvSpPr txBox="1"/>
      </xdr:nvSpPr>
      <xdr:spPr>
        <a:xfrm>
          <a:off x="352425" y="3257550"/>
          <a:ext cx="3524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⑥</a:t>
          </a:r>
        </a:p>
      </xdr:txBody>
    </xdr:sp>
    <xdr:clientData fPrintsWithSheet="0"/>
  </xdr:twoCellAnchor>
  <xdr:twoCellAnchor>
    <xdr:from>
      <xdr:col>1</xdr:col>
      <xdr:colOff>1</xdr:colOff>
      <xdr:row>19</xdr:row>
      <xdr:rowOff>155883</xdr:rowOff>
    </xdr:from>
    <xdr:to>
      <xdr:col>2</xdr:col>
      <xdr:colOff>106507</xdr:colOff>
      <xdr:row>20</xdr:row>
      <xdr:rowOff>155883</xdr:rowOff>
    </xdr:to>
    <xdr:sp macro="" textlink="">
      <xdr:nvSpPr>
        <xdr:cNvPr id="12" name="テキスト ボックス 11"/>
        <xdr:cNvSpPr txBox="1"/>
      </xdr:nvSpPr>
      <xdr:spPr>
        <a:xfrm>
          <a:off x="352426" y="3594408"/>
          <a:ext cx="373206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⑦</a:t>
          </a:r>
        </a:p>
      </xdr:txBody>
    </xdr:sp>
    <xdr:clientData fPrintsWithSheet="0"/>
  </xdr:twoCellAnchor>
  <xdr:twoCellAnchor>
    <xdr:from>
      <xdr:col>0</xdr:col>
      <xdr:colOff>346364</xdr:colOff>
      <xdr:row>22</xdr:row>
      <xdr:rowOff>164524</xdr:rowOff>
    </xdr:from>
    <xdr:to>
      <xdr:col>2</xdr:col>
      <xdr:colOff>97847</xdr:colOff>
      <xdr:row>24</xdr:row>
      <xdr:rowOff>30307</xdr:rowOff>
    </xdr:to>
    <xdr:sp macro="" textlink="">
      <xdr:nvSpPr>
        <xdr:cNvPr id="13" name="テキスト ボックス 12"/>
        <xdr:cNvSpPr txBox="1"/>
      </xdr:nvSpPr>
      <xdr:spPr>
        <a:xfrm>
          <a:off x="346364" y="4145974"/>
          <a:ext cx="370608" cy="2277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⑧</a:t>
          </a:r>
        </a:p>
      </xdr:txBody>
    </xdr:sp>
    <xdr:clientData fPrintsWithSheet="0"/>
  </xdr:twoCellAnchor>
  <xdr:twoCellAnchor>
    <xdr:from>
      <xdr:col>1</xdr:col>
      <xdr:colOff>0</xdr:colOff>
      <xdr:row>32</xdr:row>
      <xdr:rowOff>0</xdr:rowOff>
    </xdr:from>
    <xdr:to>
      <xdr:col>2</xdr:col>
      <xdr:colOff>106506</xdr:colOff>
      <xdr:row>33</xdr:row>
      <xdr:rowOff>47624</xdr:rowOff>
    </xdr:to>
    <xdr:sp macro="" textlink="">
      <xdr:nvSpPr>
        <xdr:cNvPr id="14" name="テキスト ボックス 13"/>
        <xdr:cNvSpPr txBox="1"/>
      </xdr:nvSpPr>
      <xdr:spPr>
        <a:xfrm>
          <a:off x="352425" y="5791200"/>
          <a:ext cx="373206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⑩</a:t>
          </a:r>
        </a:p>
      </xdr:txBody>
    </xdr:sp>
    <xdr:clientData fPrintsWithSheet="0"/>
  </xdr:twoCellAnchor>
  <xdr:twoCellAnchor>
    <xdr:from>
      <xdr:col>14</xdr:col>
      <xdr:colOff>0</xdr:colOff>
      <xdr:row>7</xdr:row>
      <xdr:rowOff>0</xdr:rowOff>
    </xdr:from>
    <xdr:to>
      <xdr:col>15</xdr:col>
      <xdr:colOff>123825</xdr:colOff>
      <xdr:row>8</xdr:row>
      <xdr:rowOff>47624</xdr:rowOff>
    </xdr:to>
    <xdr:sp macro="" textlink="">
      <xdr:nvSpPr>
        <xdr:cNvPr id="15" name="テキスト ボックス 14"/>
        <xdr:cNvSpPr txBox="1"/>
      </xdr:nvSpPr>
      <xdr:spPr>
        <a:xfrm>
          <a:off x="4886325" y="1266825"/>
          <a:ext cx="371475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⑪</a:t>
          </a:r>
        </a:p>
      </xdr:txBody>
    </xdr:sp>
    <xdr:clientData fPrintsWithSheet="0"/>
  </xdr:twoCellAnchor>
  <xdr:twoCellAnchor>
    <xdr:from>
      <xdr:col>14</xdr:col>
      <xdr:colOff>0</xdr:colOff>
      <xdr:row>9</xdr:row>
      <xdr:rowOff>0</xdr:rowOff>
    </xdr:from>
    <xdr:to>
      <xdr:col>15</xdr:col>
      <xdr:colOff>123825</xdr:colOff>
      <xdr:row>10</xdr:row>
      <xdr:rowOff>47624</xdr:rowOff>
    </xdr:to>
    <xdr:sp macro="" textlink="">
      <xdr:nvSpPr>
        <xdr:cNvPr id="16" name="テキスト ボックス 15"/>
        <xdr:cNvSpPr txBox="1"/>
      </xdr:nvSpPr>
      <xdr:spPr>
        <a:xfrm>
          <a:off x="4886325" y="1628775"/>
          <a:ext cx="371475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⑫</a:t>
          </a:r>
        </a:p>
      </xdr:txBody>
    </xdr:sp>
    <xdr:clientData fPrintsWithSheet="0"/>
  </xdr:twoCellAnchor>
  <xdr:twoCellAnchor>
    <xdr:from>
      <xdr:col>14</xdr:col>
      <xdr:colOff>0</xdr:colOff>
      <xdr:row>11</xdr:row>
      <xdr:rowOff>0</xdr:rowOff>
    </xdr:from>
    <xdr:to>
      <xdr:col>15</xdr:col>
      <xdr:colOff>123825</xdr:colOff>
      <xdr:row>12</xdr:row>
      <xdr:rowOff>47624</xdr:rowOff>
    </xdr:to>
    <xdr:sp macro="" textlink="">
      <xdr:nvSpPr>
        <xdr:cNvPr id="17" name="テキスト ボックス 16"/>
        <xdr:cNvSpPr txBox="1"/>
      </xdr:nvSpPr>
      <xdr:spPr>
        <a:xfrm>
          <a:off x="4886325" y="1990725"/>
          <a:ext cx="371475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⑬</a:t>
          </a:r>
        </a:p>
      </xdr:txBody>
    </xdr:sp>
    <xdr:clientData fPrintsWithSheet="0"/>
  </xdr:twoCellAnchor>
  <xdr:twoCellAnchor>
    <xdr:from>
      <xdr:col>14</xdr:col>
      <xdr:colOff>0</xdr:colOff>
      <xdr:row>13</xdr:row>
      <xdr:rowOff>0</xdr:rowOff>
    </xdr:from>
    <xdr:to>
      <xdr:col>15</xdr:col>
      <xdr:colOff>123825</xdr:colOff>
      <xdr:row>14</xdr:row>
      <xdr:rowOff>47624</xdr:rowOff>
    </xdr:to>
    <xdr:sp macro="" textlink="">
      <xdr:nvSpPr>
        <xdr:cNvPr id="18" name="テキスト ボックス 17"/>
        <xdr:cNvSpPr txBox="1"/>
      </xdr:nvSpPr>
      <xdr:spPr>
        <a:xfrm>
          <a:off x="4886325" y="2352675"/>
          <a:ext cx="371475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⑭</a:t>
          </a:r>
        </a:p>
      </xdr:txBody>
    </xdr:sp>
    <xdr:clientData fPrintsWithSheet="0"/>
  </xdr:twoCellAnchor>
  <xdr:twoCellAnchor>
    <xdr:from>
      <xdr:col>14</xdr:col>
      <xdr:colOff>0</xdr:colOff>
      <xdr:row>15</xdr:row>
      <xdr:rowOff>0</xdr:rowOff>
    </xdr:from>
    <xdr:to>
      <xdr:col>15</xdr:col>
      <xdr:colOff>123825</xdr:colOff>
      <xdr:row>16</xdr:row>
      <xdr:rowOff>47624</xdr:rowOff>
    </xdr:to>
    <xdr:sp macro="" textlink="">
      <xdr:nvSpPr>
        <xdr:cNvPr id="19" name="テキスト ボックス 18"/>
        <xdr:cNvSpPr txBox="1"/>
      </xdr:nvSpPr>
      <xdr:spPr>
        <a:xfrm>
          <a:off x="4886325" y="2714625"/>
          <a:ext cx="371475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⑮</a:t>
          </a:r>
        </a:p>
      </xdr:txBody>
    </xdr:sp>
    <xdr:clientData fPrintsWithSheet="0"/>
  </xdr:twoCellAnchor>
  <xdr:twoCellAnchor>
    <xdr:from>
      <xdr:col>1</xdr:col>
      <xdr:colOff>0</xdr:colOff>
      <xdr:row>27</xdr:row>
      <xdr:rowOff>0</xdr:rowOff>
    </xdr:from>
    <xdr:to>
      <xdr:col>2</xdr:col>
      <xdr:colOff>106506</xdr:colOff>
      <xdr:row>28</xdr:row>
      <xdr:rowOff>47625</xdr:rowOff>
    </xdr:to>
    <xdr:sp macro="" textlink="">
      <xdr:nvSpPr>
        <xdr:cNvPr id="20" name="テキスト ボックス 19"/>
        <xdr:cNvSpPr txBox="1"/>
      </xdr:nvSpPr>
      <xdr:spPr>
        <a:xfrm>
          <a:off x="352425" y="4886325"/>
          <a:ext cx="373206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⑨</a:t>
          </a:r>
        </a:p>
      </xdr:txBody>
    </xdr:sp>
    <xdr:clientData fPrintsWithSheet="0"/>
  </xdr:twoCellAnchor>
  <xdr:twoCellAnchor>
    <xdr:from>
      <xdr:col>9</xdr:col>
      <xdr:colOff>225135</xdr:colOff>
      <xdr:row>0</xdr:row>
      <xdr:rowOff>77932</xdr:rowOff>
    </xdr:from>
    <xdr:to>
      <xdr:col>14</xdr:col>
      <xdr:colOff>199158</xdr:colOff>
      <xdr:row>3</xdr:row>
      <xdr:rowOff>34637</xdr:rowOff>
    </xdr:to>
    <xdr:sp macro="" textlink="">
      <xdr:nvSpPr>
        <xdr:cNvPr id="24" name="線吹き出し 1 (枠付き) 23"/>
        <xdr:cNvSpPr/>
      </xdr:nvSpPr>
      <xdr:spPr>
        <a:xfrm>
          <a:off x="3333749" y="77932"/>
          <a:ext cx="1783773" cy="502228"/>
        </a:xfrm>
        <a:prstGeom prst="borderCallout1">
          <a:avLst>
            <a:gd name="adj1" fmla="val 46955"/>
            <a:gd name="adj2" fmla="val 158"/>
            <a:gd name="adj3" fmla="val 3017"/>
            <a:gd name="adj4" fmla="val -82208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専門工事用　・　購入資材用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選択して下さい</a:t>
          </a:r>
        </a:p>
      </xdr:txBody>
    </xdr:sp>
    <xdr:clientData/>
  </xdr:twoCellAnchor>
  <xdr:twoCellAnchor>
    <xdr:from>
      <xdr:col>11</xdr:col>
      <xdr:colOff>216478</xdr:colOff>
      <xdr:row>24</xdr:row>
      <xdr:rowOff>121226</xdr:rowOff>
    </xdr:from>
    <xdr:to>
      <xdr:col>17</xdr:col>
      <xdr:colOff>60613</xdr:colOff>
      <xdr:row>25</xdr:row>
      <xdr:rowOff>138544</xdr:rowOff>
    </xdr:to>
    <xdr:sp macro="" textlink="">
      <xdr:nvSpPr>
        <xdr:cNvPr id="25" name="線吹き出し 1 (枠付き) 24"/>
        <xdr:cNvSpPr/>
      </xdr:nvSpPr>
      <xdr:spPr>
        <a:xfrm>
          <a:off x="4069773" y="4485408"/>
          <a:ext cx="1870363" cy="199159"/>
        </a:xfrm>
        <a:prstGeom prst="borderCallout1">
          <a:avLst>
            <a:gd name="adj1" fmla="val 46955"/>
            <a:gd name="adj2" fmla="val 158"/>
            <a:gd name="adj3" fmla="val -9513"/>
            <a:gd name="adj4" fmla="val -65931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どちらかにチェックを入れて下さい。</a:t>
          </a:r>
        </a:p>
      </xdr:txBody>
    </xdr:sp>
    <xdr:clientData/>
  </xdr:twoCellAnchor>
  <xdr:twoCellAnchor>
    <xdr:from>
      <xdr:col>14</xdr:col>
      <xdr:colOff>207818</xdr:colOff>
      <xdr:row>28</xdr:row>
      <xdr:rowOff>147205</xdr:rowOff>
    </xdr:from>
    <xdr:to>
      <xdr:col>19</xdr:col>
      <xdr:colOff>329046</xdr:colOff>
      <xdr:row>30</xdr:row>
      <xdr:rowOff>8658</xdr:rowOff>
    </xdr:to>
    <xdr:sp macro="" textlink="">
      <xdr:nvSpPr>
        <xdr:cNvPr id="26" name="線吹き出し 1 (枠付き) 25"/>
        <xdr:cNvSpPr/>
      </xdr:nvSpPr>
      <xdr:spPr>
        <a:xfrm>
          <a:off x="5126182" y="5238750"/>
          <a:ext cx="1792432" cy="225135"/>
        </a:xfrm>
        <a:prstGeom prst="borderCallout1">
          <a:avLst>
            <a:gd name="adj1" fmla="val 46955"/>
            <a:gd name="adj2" fmla="val 158"/>
            <a:gd name="adj3" fmla="val -36662"/>
            <a:gd name="adj4" fmla="val -118155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支払い方法を選択して下さい</a:t>
          </a:r>
        </a:p>
      </xdr:txBody>
    </xdr:sp>
    <xdr:clientData/>
  </xdr:twoCellAnchor>
  <xdr:twoCellAnchor>
    <xdr:from>
      <xdr:col>14</xdr:col>
      <xdr:colOff>181841</xdr:colOff>
      <xdr:row>32</xdr:row>
      <xdr:rowOff>0</xdr:rowOff>
    </xdr:from>
    <xdr:to>
      <xdr:col>18</xdr:col>
      <xdr:colOff>208685</xdr:colOff>
      <xdr:row>34</xdr:row>
      <xdr:rowOff>122093</xdr:rowOff>
    </xdr:to>
    <xdr:sp macro="" textlink="">
      <xdr:nvSpPr>
        <xdr:cNvPr id="27" name="線吹き出し 1 (枠付き) 26"/>
        <xdr:cNvSpPr/>
      </xdr:nvSpPr>
      <xdr:spPr>
        <a:xfrm>
          <a:off x="5100205" y="5818909"/>
          <a:ext cx="1343025" cy="485775"/>
        </a:xfrm>
        <a:prstGeom prst="borderCallout1">
          <a:avLst>
            <a:gd name="adj1" fmla="val 46955"/>
            <a:gd name="adj2" fmla="val 158"/>
            <a:gd name="adj3" fmla="val 52876"/>
            <a:gd name="adj4" fmla="val -129760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加入・未加入・適用除外の中から選択して下さい。</a:t>
          </a:r>
        </a:p>
      </xdr:txBody>
    </xdr:sp>
    <xdr:clientData/>
  </xdr:twoCellAnchor>
  <xdr:twoCellAnchor>
    <xdr:from>
      <xdr:col>22</xdr:col>
      <xdr:colOff>199160</xdr:colOff>
      <xdr:row>17</xdr:row>
      <xdr:rowOff>34636</xdr:rowOff>
    </xdr:from>
    <xdr:to>
      <xdr:col>28</xdr:col>
      <xdr:colOff>0</xdr:colOff>
      <xdr:row>20</xdr:row>
      <xdr:rowOff>155864</xdr:rowOff>
    </xdr:to>
    <xdr:sp macro="" textlink="">
      <xdr:nvSpPr>
        <xdr:cNvPr id="28" name="線吹き出し 1 (枠付き) 27"/>
        <xdr:cNvSpPr/>
      </xdr:nvSpPr>
      <xdr:spPr>
        <a:xfrm>
          <a:off x="7853796" y="3125931"/>
          <a:ext cx="1844386" cy="666751"/>
        </a:xfrm>
        <a:prstGeom prst="borderCallout1">
          <a:avLst>
            <a:gd name="adj1" fmla="val 46955"/>
            <a:gd name="adj2" fmla="val 158"/>
            <a:gd name="adj3" fmla="val -127713"/>
            <a:gd name="adj4" fmla="val -45070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代表者職氏名を記入し、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押印して下さい。</a:t>
          </a:r>
        </a:p>
      </xdr:txBody>
    </xdr:sp>
    <xdr:clientData/>
  </xdr:twoCellAnchor>
  <xdr:twoCellAnchor>
    <xdr:from>
      <xdr:col>1</xdr:col>
      <xdr:colOff>129886</xdr:colOff>
      <xdr:row>1</xdr:row>
      <xdr:rowOff>86591</xdr:rowOff>
    </xdr:from>
    <xdr:to>
      <xdr:col>4</xdr:col>
      <xdr:colOff>303068</xdr:colOff>
      <xdr:row>5</xdr:row>
      <xdr:rowOff>77932</xdr:rowOff>
    </xdr:to>
    <xdr:sp macro="" textlink="">
      <xdr:nvSpPr>
        <xdr:cNvPr id="3" name="正方形/長方形 2"/>
        <xdr:cNvSpPr/>
      </xdr:nvSpPr>
      <xdr:spPr>
        <a:xfrm>
          <a:off x="484909" y="268432"/>
          <a:ext cx="1151659" cy="71870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23</xdr:row>
          <xdr:rowOff>28575</xdr:rowOff>
        </xdr:from>
        <xdr:to>
          <xdr:col>8</xdr:col>
          <xdr:colOff>314325</xdr:colOff>
          <xdr:row>24</xdr:row>
          <xdr:rowOff>152400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23</xdr:row>
          <xdr:rowOff>28575</xdr:rowOff>
        </xdr:from>
        <xdr:to>
          <xdr:col>12</xdr:col>
          <xdr:colOff>285750</xdr:colOff>
          <xdr:row>24</xdr:row>
          <xdr:rowOff>152400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23</xdr:col>
      <xdr:colOff>216478</xdr:colOff>
      <xdr:row>3</xdr:row>
      <xdr:rowOff>92653</xdr:rowOff>
    </xdr:from>
    <xdr:to>
      <xdr:col>27</xdr:col>
      <xdr:colOff>139412</xdr:colOff>
      <xdr:row>4</xdr:row>
      <xdr:rowOff>102178</xdr:rowOff>
    </xdr:to>
    <xdr:sp macro="" textlink="">
      <xdr:nvSpPr>
        <xdr:cNvPr id="5" name="線吹き出し 1 (枠付き) 4"/>
        <xdr:cNvSpPr/>
      </xdr:nvSpPr>
      <xdr:spPr>
        <a:xfrm>
          <a:off x="8226137" y="638176"/>
          <a:ext cx="1343025" cy="191366"/>
        </a:xfrm>
        <a:prstGeom prst="borderCallout1">
          <a:avLst>
            <a:gd name="adj1" fmla="val 46955"/>
            <a:gd name="adj2" fmla="val 158"/>
            <a:gd name="adj3" fmla="val -149784"/>
            <a:gd name="adj4" fmla="val 26268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西暦で記入して下さい</a:t>
          </a:r>
        </a:p>
      </xdr:txBody>
    </xdr:sp>
    <xdr:clientData fPrintsWithSheet="0"/>
  </xdr:twoCellAnchor>
  <xdr:twoCellAnchor>
    <xdr:from>
      <xdr:col>11</xdr:col>
      <xdr:colOff>21650</xdr:colOff>
      <xdr:row>22</xdr:row>
      <xdr:rowOff>15587</xdr:rowOff>
    </xdr:from>
    <xdr:to>
      <xdr:col>14</xdr:col>
      <xdr:colOff>213015</xdr:colOff>
      <xdr:row>22</xdr:row>
      <xdr:rowOff>164523</xdr:rowOff>
    </xdr:to>
    <xdr:sp macro="" textlink="">
      <xdr:nvSpPr>
        <xdr:cNvPr id="19" name="線吹き出し 1 (枠付き) 18"/>
        <xdr:cNvSpPr/>
      </xdr:nvSpPr>
      <xdr:spPr>
        <a:xfrm>
          <a:off x="3874945" y="4016087"/>
          <a:ext cx="1256434" cy="148936"/>
        </a:xfrm>
        <a:prstGeom prst="borderCallout1">
          <a:avLst>
            <a:gd name="adj1" fmla="val 46955"/>
            <a:gd name="adj2" fmla="val 158"/>
            <a:gd name="adj3" fmla="val -26728"/>
            <a:gd name="adj4" fmla="val -69444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西暦で記入して下さい</a:t>
          </a:r>
        </a:p>
      </xdr:txBody>
    </xdr:sp>
    <xdr:clientData fPrintsWithSheet="0"/>
  </xdr:twoCellAnchor>
  <xdr:twoCellAnchor>
    <xdr:from>
      <xdr:col>1</xdr:col>
      <xdr:colOff>19050</xdr:colOff>
      <xdr:row>0</xdr:row>
      <xdr:rowOff>1</xdr:rowOff>
    </xdr:from>
    <xdr:to>
      <xdr:col>2</xdr:col>
      <xdr:colOff>104775</xdr:colOff>
      <xdr:row>1</xdr:row>
      <xdr:rowOff>47626</xdr:rowOff>
    </xdr:to>
    <xdr:sp macro="" textlink="">
      <xdr:nvSpPr>
        <xdr:cNvPr id="6" name="テキスト ボックス 5"/>
        <xdr:cNvSpPr txBox="1"/>
      </xdr:nvSpPr>
      <xdr:spPr>
        <a:xfrm>
          <a:off x="19050" y="1"/>
          <a:ext cx="3714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</a:t>
          </a:r>
        </a:p>
      </xdr:txBody>
    </xdr:sp>
    <xdr:clientData fPrintsWithSheet="0"/>
  </xdr:twoCellAnchor>
  <xdr:twoCellAnchor>
    <xdr:from>
      <xdr:col>22</xdr:col>
      <xdr:colOff>111703</xdr:colOff>
      <xdr:row>0</xdr:row>
      <xdr:rowOff>168852</xdr:rowOff>
    </xdr:from>
    <xdr:to>
      <xdr:col>23</xdr:col>
      <xdr:colOff>130753</xdr:colOff>
      <xdr:row>2</xdr:row>
      <xdr:rowOff>34636</xdr:rowOff>
    </xdr:to>
    <xdr:sp macro="" textlink="">
      <xdr:nvSpPr>
        <xdr:cNvPr id="22" name="テキスト ボックス 21"/>
        <xdr:cNvSpPr txBox="1"/>
      </xdr:nvSpPr>
      <xdr:spPr>
        <a:xfrm>
          <a:off x="7766339" y="168852"/>
          <a:ext cx="374073" cy="229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</a:t>
          </a:r>
        </a:p>
      </xdr:txBody>
    </xdr:sp>
    <xdr:clientData fPrintsWithSheet="0"/>
  </xdr:twoCellAnchor>
  <xdr:twoCellAnchor>
    <xdr:from>
      <xdr:col>1</xdr:col>
      <xdr:colOff>0</xdr:colOff>
      <xdr:row>6</xdr:row>
      <xdr:rowOff>152400</xdr:rowOff>
    </xdr:from>
    <xdr:to>
      <xdr:col>2</xdr:col>
      <xdr:colOff>85725</xdr:colOff>
      <xdr:row>8</xdr:row>
      <xdr:rowOff>0</xdr:rowOff>
    </xdr:to>
    <xdr:sp macro="" textlink="">
      <xdr:nvSpPr>
        <xdr:cNvPr id="24" name="テキスト ボックス 23"/>
        <xdr:cNvSpPr txBox="1"/>
      </xdr:nvSpPr>
      <xdr:spPr>
        <a:xfrm>
          <a:off x="0" y="1238250"/>
          <a:ext cx="3714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③</a:t>
          </a:r>
        </a:p>
      </xdr:txBody>
    </xdr:sp>
    <xdr:clientData fPrintsWithSheet="0"/>
  </xdr:twoCellAnchor>
  <xdr:twoCellAnchor>
    <xdr:from>
      <xdr:col>1</xdr:col>
      <xdr:colOff>0</xdr:colOff>
      <xdr:row>11</xdr:row>
      <xdr:rowOff>0</xdr:rowOff>
    </xdr:from>
    <xdr:to>
      <xdr:col>2</xdr:col>
      <xdr:colOff>85725</xdr:colOff>
      <xdr:row>12</xdr:row>
      <xdr:rowOff>47625</xdr:rowOff>
    </xdr:to>
    <xdr:sp macro="" textlink="">
      <xdr:nvSpPr>
        <xdr:cNvPr id="25" name="テキスト ボックス 24"/>
        <xdr:cNvSpPr txBox="1"/>
      </xdr:nvSpPr>
      <xdr:spPr>
        <a:xfrm>
          <a:off x="0" y="2352675"/>
          <a:ext cx="3714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④</a:t>
          </a:r>
        </a:p>
      </xdr:txBody>
    </xdr:sp>
    <xdr:clientData fPrintsWithSheet="0"/>
  </xdr:twoCellAnchor>
  <xdr:twoCellAnchor>
    <xdr:from>
      <xdr:col>1</xdr:col>
      <xdr:colOff>8659</xdr:colOff>
      <xdr:row>14</xdr:row>
      <xdr:rowOff>138546</xdr:rowOff>
    </xdr:from>
    <xdr:to>
      <xdr:col>2</xdr:col>
      <xdr:colOff>94384</xdr:colOff>
      <xdr:row>16</xdr:row>
      <xdr:rowOff>4330</xdr:rowOff>
    </xdr:to>
    <xdr:sp macro="" textlink="">
      <xdr:nvSpPr>
        <xdr:cNvPr id="27" name="テキスト ボックス 26"/>
        <xdr:cNvSpPr txBox="1"/>
      </xdr:nvSpPr>
      <xdr:spPr>
        <a:xfrm>
          <a:off x="363682" y="2684319"/>
          <a:ext cx="371475" cy="229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⑤</a:t>
          </a:r>
        </a:p>
      </xdr:txBody>
    </xdr:sp>
    <xdr:clientData fPrintsWithSheet="0"/>
  </xdr:twoCellAnchor>
  <xdr:twoCellAnchor>
    <xdr:from>
      <xdr:col>1</xdr:col>
      <xdr:colOff>0</xdr:colOff>
      <xdr:row>18</xdr:row>
      <xdr:rowOff>0</xdr:rowOff>
    </xdr:from>
    <xdr:to>
      <xdr:col>2</xdr:col>
      <xdr:colOff>85725</xdr:colOff>
      <xdr:row>19</xdr:row>
      <xdr:rowOff>47625</xdr:rowOff>
    </xdr:to>
    <xdr:sp macro="" textlink="">
      <xdr:nvSpPr>
        <xdr:cNvPr id="28" name="テキスト ボックス 27"/>
        <xdr:cNvSpPr txBox="1"/>
      </xdr:nvSpPr>
      <xdr:spPr>
        <a:xfrm>
          <a:off x="0" y="4524375"/>
          <a:ext cx="3714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⑥</a:t>
          </a:r>
        </a:p>
      </xdr:txBody>
    </xdr:sp>
    <xdr:clientData fPrintsWithSheet="0"/>
  </xdr:twoCellAnchor>
  <xdr:twoCellAnchor>
    <xdr:from>
      <xdr:col>1</xdr:col>
      <xdr:colOff>1</xdr:colOff>
      <xdr:row>19</xdr:row>
      <xdr:rowOff>155883</xdr:rowOff>
    </xdr:from>
    <xdr:to>
      <xdr:col>2</xdr:col>
      <xdr:colOff>106507</xdr:colOff>
      <xdr:row>20</xdr:row>
      <xdr:rowOff>155883</xdr:rowOff>
    </xdr:to>
    <xdr:sp macro="" textlink="">
      <xdr:nvSpPr>
        <xdr:cNvPr id="29" name="テキスト ボックス 28"/>
        <xdr:cNvSpPr txBox="1"/>
      </xdr:nvSpPr>
      <xdr:spPr>
        <a:xfrm>
          <a:off x="355024" y="3610860"/>
          <a:ext cx="374938" cy="181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⑦</a:t>
          </a:r>
        </a:p>
      </xdr:txBody>
    </xdr:sp>
    <xdr:clientData fPrintsWithSheet="0"/>
  </xdr:twoCellAnchor>
  <xdr:twoCellAnchor>
    <xdr:from>
      <xdr:col>0</xdr:col>
      <xdr:colOff>346364</xdr:colOff>
      <xdr:row>22</xdr:row>
      <xdr:rowOff>164524</xdr:rowOff>
    </xdr:from>
    <xdr:to>
      <xdr:col>2</xdr:col>
      <xdr:colOff>97847</xdr:colOff>
      <xdr:row>24</xdr:row>
      <xdr:rowOff>30307</xdr:rowOff>
    </xdr:to>
    <xdr:sp macro="" textlink="">
      <xdr:nvSpPr>
        <xdr:cNvPr id="30" name="テキスト ボックス 29"/>
        <xdr:cNvSpPr txBox="1"/>
      </xdr:nvSpPr>
      <xdr:spPr>
        <a:xfrm>
          <a:off x="346364" y="4165024"/>
          <a:ext cx="374938" cy="229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⑧</a:t>
          </a:r>
        </a:p>
      </xdr:txBody>
    </xdr:sp>
    <xdr:clientData fPrintsWithSheet="0"/>
  </xdr:twoCellAnchor>
  <xdr:twoCellAnchor>
    <xdr:from>
      <xdr:col>1</xdr:col>
      <xdr:colOff>0</xdr:colOff>
      <xdr:row>32</xdr:row>
      <xdr:rowOff>0</xdr:rowOff>
    </xdr:from>
    <xdr:to>
      <xdr:col>2</xdr:col>
      <xdr:colOff>106506</xdr:colOff>
      <xdr:row>33</xdr:row>
      <xdr:rowOff>47624</xdr:rowOff>
    </xdr:to>
    <xdr:sp macro="" textlink="">
      <xdr:nvSpPr>
        <xdr:cNvPr id="37" name="テキスト ボックス 36"/>
        <xdr:cNvSpPr txBox="1"/>
      </xdr:nvSpPr>
      <xdr:spPr>
        <a:xfrm>
          <a:off x="355023" y="5818909"/>
          <a:ext cx="374938" cy="229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⑩</a:t>
          </a:r>
        </a:p>
      </xdr:txBody>
    </xdr:sp>
    <xdr:clientData fPrintsWithSheet="0"/>
  </xdr:twoCellAnchor>
  <xdr:twoCellAnchor>
    <xdr:from>
      <xdr:col>14</xdr:col>
      <xdr:colOff>0</xdr:colOff>
      <xdr:row>7</xdr:row>
      <xdr:rowOff>0</xdr:rowOff>
    </xdr:from>
    <xdr:to>
      <xdr:col>15</xdr:col>
      <xdr:colOff>123825</xdr:colOff>
      <xdr:row>8</xdr:row>
      <xdr:rowOff>47624</xdr:rowOff>
    </xdr:to>
    <xdr:sp macro="" textlink="">
      <xdr:nvSpPr>
        <xdr:cNvPr id="38" name="テキスト ボックス 37"/>
        <xdr:cNvSpPr txBox="1"/>
      </xdr:nvSpPr>
      <xdr:spPr>
        <a:xfrm>
          <a:off x="4918364" y="1272886"/>
          <a:ext cx="374938" cy="229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⑪</a:t>
          </a:r>
        </a:p>
      </xdr:txBody>
    </xdr:sp>
    <xdr:clientData fPrintsWithSheet="0"/>
  </xdr:twoCellAnchor>
  <xdr:twoCellAnchor>
    <xdr:from>
      <xdr:col>14</xdr:col>
      <xdr:colOff>0</xdr:colOff>
      <xdr:row>9</xdr:row>
      <xdr:rowOff>0</xdr:rowOff>
    </xdr:from>
    <xdr:to>
      <xdr:col>15</xdr:col>
      <xdr:colOff>123825</xdr:colOff>
      <xdr:row>10</xdr:row>
      <xdr:rowOff>47624</xdr:rowOff>
    </xdr:to>
    <xdr:sp macro="" textlink="">
      <xdr:nvSpPr>
        <xdr:cNvPr id="39" name="テキスト ボックス 38"/>
        <xdr:cNvSpPr txBox="1"/>
      </xdr:nvSpPr>
      <xdr:spPr>
        <a:xfrm>
          <a:off x="4918364" y="1636568"/>
          <a:ext cx="374938" cy="229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⑫</a:t>
          </a:r>
        </a:p>
      </xdr:txBody>
    </xdr:sp>
    <xdr:clientData fPrintsWithSheet="0"/>
  </xdr:twoCellAnchor>
  <xdr:twoCellAnchor>
    <xdr:from>
      <xdr:col>14</xdr:col>
      <xdr:colOff>0</xdr:colOff>
      <xdr:row>11</xdr:row>
      <xdr:rowOff>0</xdr:rowOff>
    </xdr:from>
    <xdr:to>
      <xdr:col>15</xdr:col>
      <xdr:colOff>123825</xdr:colOff>
      <xdr:row>12</xdr:row>
      <xdr:rowOff>47624</xdr:rowOff>
    </xdr:to>
    <xdr:sp macro="" textlink="">
      <xdr:nvSpPr>
        <xdr:cNvPr id="40" name="テキスト ボックス 39"/>
        <xdr:cNvSpPr txBox="1"/>
      </xdr:nvSpPr>
      <xdr:spPr>
        <a:xfrm>
          <a:off x="4918364" y="2000250"/>
          <a:ext cx="374938" cy="229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⑬</a:t>
          </a:r>
        </a:p>
      </xdr:txBody>
    </xdr:sp>
    <xdr:clientData fPrintsWithSheet="0"/>
  </xdr:twoCellAnchor>
  <xdr:twoCellAnchor>
    <xdr:from>
      <xdr:col>14</xdr:col>
      <xdr:colOff>0</xdr:colOff>
      <xdr:row>13</xdr:row>
      <xdr:rowOff>0</xdr:rowOff>
    </xdr:from>
    <xdr:to>
      <xdr:col>15</xdr:col>
      <xdr:colOff>123825</xdr:colOff>
      <xdr:row>14</xdr:row>
      <xdr:rowOff>47624</xdr:rowOff>
    </xdr:to>
    <xdr:sp macro="" textlink="">
      <xdr:nvSpPr>
        <xdr:cNvPr id="41" name="テキスト ボックス 40"/>
        <xdr:cNvSpPr txBox="1"/>
      </xdr:nvSpPr>
      <xdr:spPr>
        <a:xfrm>
          <a:off x="4918364" y="2363932"/>
          <a:ext cx="374938" cy="229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⑭</a:t>
          </a:r>
        </a:p>
      </xdr:txBody>
    </xdr:sp>
    <xdr:clientData fPrintsWithSheet="0"/>
  </xdr:twoCellAnchor>
  <xdr:twoCellAnchor>
    <xdr:from>
      <xdr:col>14</xdr:col>
      <xdr:colOff>0</xdr:colOff>
      <xdr:row>15</xdr:row>
      <xdr:rowOff>0</xdr:rowOff>
    </xdr:from>
    <xdr:to>
      <xdr:col>15</xdr:col>
      <xdr:colOff>123825</xdr:colOff>
      <xdr:row>16</xdr:row>
      <xdr:rowOff>47624</xdr:rowOff>
    </xdr:to>
    <xdr:sp macro="" textlink="">
      <xdr:nvSpPr>
        <xdr:cNvPr id="42" name="テキスト ボックス 41"/>
        <xdr:cNvSpPr txBox="1"/>
      </xdr:nvSpPr>
      <xdr:spPr>
        <a:xfrm>
          <a:off x="4918364" y="2727614"/>
          <a:ext cx="374938" cy="229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⑮</a:t>
          </a:r>
        </a:p>
      </xdr:txBody>
    </xdr:sp>
    <xdr:clientData fPrintsWithSheet="0"/>
  </xdr:twoCellAnchor>
  <xdr:twoCellAnchor>
    <xdr:from>
      <xdr:col>1</xdr:col>
      <xdr:colOff>0</xdr:colOff>
      <xdr:row>27</xdr:row>
      <xdr:rowOff>0</xdr:rowOff>
    </xdr:from>
    <xdr:to>
      <xdr:col>2</xdr:col>
      <xdr:colOff>106506</xdr:colOff>
      <xdr:row>28</xdr:row>
      <xdr:rowOff>47625</xdr:rowOff>
    </xdr:to>
    <xdr:sp macro="" textlink="">
      <xdr:nvSpPr>
        <xdr:cNvPr id="26" name="テキスト ボックス 25"/>
        <xdr:cNvSpPr txBox="1"/>
      </xdr:nvSpPr>
      <xdr:spPr>
        <a:xfrm>
          <a:off x="355023" y="4909705"/>
          <a:ext cx="374938" cy="229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⑨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19049</xdr:rowOff>
    </xdr:from>
    <xdr:to>
      <xdr:col>0</xdr:col>
      <xdr:colOff>247650</xdr:colOff>
      <xdr:row>41</xdr:row>
      <xdr:rowOff>209549</xdr:rowOff>
    </xdr:to>
    <xdr:sp macro="" textlink="">
      <xdr:nvSpPr>
        <xdr:cNvPr id="6" name="角丸四角形 5"/>
        <xdr:cNvSpPr/>
      </xdr:nvSpPr>
      <xdr:spPr>
        <a:xfrm>
          <a:off x="0" y="2019299"/>
          <a:ext cx="247650" cy="6391275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3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このページは集計表にして下さい。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276225</xdr:colOff>
          <xdr:row>0</xdr:row>
          <xdr:rowOff>0</xdr:rowOff>
        </xdr:from>
        <xdr:to>
          <xdr:col>3</xdr:col>
          <xdr:colOff>114300</xdr:colOff>
          <xdr:row>0</xdr:row>
          <xdr:rowOff>190500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285750</xdr:colOff>
          <xdr:row>2</xdr:row>
          <xdr:rowOff>9525</xdr:rowOff>
        </xdr:from>
        <xdr:to>
          <xdr:col>3</xdr:col>
          <xdr:colOff>123825</xdr:colOff>
          <xdr:row>3</xdr:row>
          <xdr:rowOff>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295275</xdr:colOff>
          <xdr:row>6</xdr:row>
          <xdr:rowOff>0</xdr:rowOff>
        </xdr:from>
        <xdr:to>
          <xdr:col>2</xdr:col>
          <xdr:colOff>457200</xdr:colOff>
          <xdr:row>6</xdr:row>
          <xdr:rowOff>190500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285750</xdr:colOff>
          <xdr:row>3</xdr:row>
          <xdr:rowOff>180975</xdr:rowOff>
        </xdr:from>
        <xdr:to>
          <xdr:col>3</xdr:col>
          <xdr:colOff>123825</xdr:colOff>
          <xdr:row>5</xdr:row>
          <xdr:rowOff>9525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5"/>
  <sheetViews>
    <sheetView showGridLines="0" tabSelected="1" zoomScale="110" zoomScaleNormal="110" workbookViewId="0">
      <selection activeCell="AI14" sqref="AI14"/>
    </sheetView>
  </sheetViews>
  <sheetFormatPr defaultColWidth="4.625" defaultRowHeight="14.25" customHeight="1" x14ac:dyDescent="0.25"/>
  <cols>
    <col min="1" max="1" width="4.625" style="3"/>
    <col min="2" max="2" width="3.5" style="3" customWidth="1"/>
    <col min="3" max="9" width="4.625" style="3"/>
    <col min="10" max="10" width="5.125" style="3" bestFit="1" customWidth="1"/>
    <col min="11" max="14" width="4.625" style="3"/>
    <col min="15" max="15" width="3.25" style="3" customWidth="1"/>
    <col min="16" max="27" width="4.625" style="3"/>
    <col min="28" max="28" width="3.5" style="3" customWidth="1"/>
    <col min="29" max="16384" width="4.625" style="3"/>
  </cols>
  <sheetData>
    <row r="1" spans="2:28" ht="14.25" customHeight="1" x14ac:dyDescent="0.25">
      <c r="B1" s="4"/>
      <c r="C1" s="295" t="s">
        <v>26</v>
      </c>
      <c r="D1" s="296"/>
      <c r="E1" s="296"/>
      <c r="F1" s="296"/>
      <c r="G1" s="296"/>
      <c r="H1" s="296"/>
      <c r="I1" s="296"/>
      <c r="J1" s="296"/>
      <c r="K1" s="296"/>
      <c r="L1" s="16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2:28" ht="14.25" customHeight="1" x14ac:dyDescent="0.25"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297" t="s">
        <v>63</v>
      </c>
      <c r="Y2" s="297"/>
      <c r="Z2" s="297"/>
      <c r="AA2" s="297"/>
      <c r="AB2" s="4"/>
    </row>
    <row r="3" spans="2:28" ht="14.25" customHeight="1" x14ac:dyDescent="0.25">
      <c r="B3" s="4"/>
      <c r="C3" s="298" t="s">
        <v>0</v>
      </c>
      <c r="D3" s="298"/>
      <c r="E3" s="298"/>
      <c r="F3" s="298"/>
      <c r="G3" s="298"/>
      <c r="H3" s="298"/>
      <c r="I3" s="298"/>
      <c r="J3" s="298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3"/>
      <c r="X3" s="43"/>
      <c r="Y3" s="43"/>
      <c r="Z3" s="43"/>
      <c r="AA3" s="43"/>
      <c r="AB3" s="4"/>
    </row>
    <row r="4" spans="2:28" ht="14.25" customHeight="1" x14ac:dyDescent="0.25">
      <c r="B4" s="4"/>
      <c r="C4" s="298"/>
      <c r="D4" s="298"/>
      <c r="E4" s="298"/>
      <c r="F4" s="298"/>
      <c r="G4" s="298"/>
      <c r="H4" s="298"/>
      <c r="I4" s="298"/>
      <c r="J4" s="298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14.25" customHeight="1" x14ac:dyDescent="0.25">
      <c r="B5" s="4"/>
      <c r="C5" s="299" t="s">
        <v>13</v>
      </c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4"/>
    </row>
    <row r="6" spans="2:28" ht="14.25" customHeight="1" thickBot="1" x14ac:dyDescent="0.3">
      <c r="B6" s="4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4"/>
    </row>
    <row r="7" spans="2:28" ht="14.25" customHeigh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t="14.25" customHeight="1" x14ac:dyDescent="0.25">
      <c r="B8" s="4"/>
      <c r="C8" s="6" t="s">
        <v>47</v>
      </c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4"/>
      <c r="P8" s="301" t="s">
        <v>29</v>
      </c>
      <c r="Q8" s="302"/>
      <c r="R8" s="303" t="s">
        <v>89</v>
      </c>
      <c r="S8" s="303"/>
      <c r="T8" s="303"/>
      <c r="U8" s="303"/>
      <c r="V8" s="303"/>
      <c r="W8" s="303"/>
      <c r="X8" s="303"/>
      <c r="Y8" s="303"/>
      <c r="Z8" s="303"/>
      <c r="AA8" s="304"/>
      <c r="AB8" s="4"/>
    </row>
    <row r="9" spans="2:28" ht="14.25" customHeight="1" x14ac:dyDescent="0.25">
      <c r="B9" s="4"/>
      <c r="C9" s="306" t="s">
        <v>86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9"/>
      <c r="O9" s="4"/>
      <c r="P9" s="272"/>
      <c r="Q9" s="273"/>
      <c r="R9" s="274"/>
      <c r="S9" s="274"/>
      <c r="T9" s="274"/>
      <c r="U9" s="274"/>
      <c r="V9" s="274"/>
      <c r="W9" s="274"/>
      <c r="X9" s="274"/>
      <c r="Y9" s="274"/>
      <c r="Z9" s="274"/>
      <c r="AA9" s="305"/>
      <c r="AB9" s="4"/>
    </row>
    <row r="10" spans="2:28" ht="14.25" customHeight="1" x14ac:dyDescent="0.25">
      <c r="B10" s="4"/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10" t="s">
        <v>3</v>
      </c>
      <c r="O10" s="4"/>
      <c r="P10" s="272" t="s">
        <v>30</v>
      </c>
      <c r="Q10" s="273"/>
      <c r="R10" s="274" t="s">
        <v>0</v>
      </c>
      <c r="S10" s="274"/>
      <c r="T10" s="274"/>
      <c r="U10" s="274"/>
      <c r="V10" s="274"/>
      <c r="W10" s="274"/>
      <c r="X10" s="274"/>
      <c r="Y10" s="274"/>
      <c r="Z10" s="274"/>
      <c r="AA10" s="305"/>
      <c r="AB10" s="4"/>
    </row>
    <row r="11" spans="2:28" ht="14.25" customHeight="1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272"/>
      <c r="Q11" s="273"/>
      <c r="R11" s="274"/>
      <c r="S11" s="274"/>
      <c r="T11" s="274"/>
      <c r="U11" s="274"/>
      <c r="V11" s="274"/>
      <c r="W11" s="274"/>
      <c r="X11" s="274"/>
      <c r="Y11" s="274"/>
      <c r="Z11" s="274"/>
      <c r="AA11" s="305"/>
      <c r="AB11" s="4"/>
    </row>
    <row r="12" spans="2:28" ht="14.25" customHeight="1" x14ac:dyDescent="0.25">
      <c r="B12" s="4"/>
      <c r="C12" s="270" t="str">
        <f>IF(C1="購入資材用","資材名","工種名")</f>
        <v>工種名</v>
      </c>
      <c r="D12" s="271"/>
      <c r="E12" s="7"/>
      <c r="F12" s="7"/>
      <c r="G12" s="7"/>
      <c r="H12" s="7"/>
      <c r="I12" s="7"/>
      <c r="J12" s="7"/>
      <c r="K12" s="7"/>
      <c r="L12" s="7"/>
      <c r="M12" s="7"/>
      <c r="N12" s="8"/>
      <c r="O12" s="4"/>
      <c r="P12" s="272" t="s">
        <v>15</v>
      </c>
      <c r="Q12" s="273"/>
      <c r="R12" s="274" t="s">
        <v>90</v>
      </c>
      <c r="S12" s="274"/>
      <c r="T12" s="274"/>
      <c r="U12" s="274"/>
      <c r="V12" s="274"/>
      <c r="W12" s="274"/>
      <c r="X12" s="274"/>
      <c r="Y12" s="274"/>
      <c r="Z12" s="275"/>
      <c r="AA12" s="276" t="s">
        <v>6</v>
      </c>
      <c r="AB12" s="4"/>
    </row>
    <row r="13" spans="2:28" ht="14.25" customHeight="1" x14ac:dyDescent="0.25">
      <c r="B13" s="4"/>
      <c r="C13" s="277" t="s">
        <v>87</v>
      </c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9"/>
      <c r="O13" s="4"/>
      <c r="P13" s="272"/>
      <c r="Q13" s="273"/>
      <c r="R13" s="274"/>
      <c r="S13" s="274"/>
      <c r="T13" s="274"/>
      <c r="U13" s="274"/>
      <c r="V13" s="274"/>
      <c r="W13" s="274"/>
      <c r="X13" s="274"/>
      <c r="Y13" s="274"/>
      <c r="Z13" s="275"/>
      <c r="AA13" s="276"/>
      <c r="AB13" s="4"/>
    </row>
    <row r="14" spans="2:28" ht="14.25" customHeight="1" x14ac:dyDescent="0.25">
      <c r="B14" s="4"/>
      <c r="C14" s="280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2"/>
      <c r="O14" s="4"/>
      <c r="P14" s="272" t="s">
        <v>7</v>
      </c>
      <c r="Q14" s="273"/>
      <c r="R14" s="267" t="s">
        <v>91</v>
      </c>
      <c r="S14" s="267"/>
      <c r="T14" s="267"/>
      <c r="U14" s="267"/>
      <c r="V14" s="273" t="s">
        <v>8</v>
      </c>
      <c r="W14" s="273"/>
      <c r="X14" s="267" t="s">
        <v>92</v>
      </c>
      <c r="Y14" s="267"/>
      <c r="Z14" s="267"/>
      <c r="AA14" s="268"/>
      <c r="AB14" s="4"/>
    </row>
    <row r="15" spans="2:28" ht="14.25" customHeigh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272"/>
      <c r="Q15" s="273"/>
      <c r="R15" s="267"/>
      <c r="S15" s="267"/>
      <c r="T15" s="267"/>
      <c r="U15" s="267"/>
      <c r="V15" s="273"/>
      <c r="W15" s="273"/>
      <c r="X15" s="267"/>
      <c r="Y15" s="267"/>
      <c r="Z15" s="267"/>
      <c r="AA15" s="268"/>
      <c r="AB15" s="4"/>
    </row>
    <row r="16" spans="2:28" ht="14.25" customHeight="1" x14ac:dyDescent="0.25">
      <c r="B16" s="4"/>
      <c r="C16" s="283" t="s">
        <v>56</v>
      </c>
      <c r="D16" s="284"/>
      <c r="E16" s="285"/>
      <c r="F16" s="289"/>
      <c r="G16" s="290"/>
      <c r="H16" s="290"/>
      <c r="I16" s="290"/>
      <c r="J16" s="290"/>
      <c r="K16" s="290"/>
      <c r="L16" s="290"/>
      <c r="M16" s="290"/>
      <c r="N16" s="11"/>
      <c r="O16" s="4"/>
      <c r="P16" s="272" t="s">
        <v>16</v>
      </c>
      <c r="Q16" s="273"/>
      <c r="R16" s="293" t="s">
        <v>93</v>
      </c>
      <c r="S16" s="293"/>
      <c r="T16" s="293"/>
      <c r="U16" s="293"/>
      <c r="V16" s="273" t="s">
        <v>17</v>
      </c>
      <c r="W16" s="273"/>
      <c r="X16" s="267" t="s">
        <v>94</v>
      </c>
      <c r="Y16" s="267"/>
      <c r="Z16" s="267"/>
      <c r="AA16" s="268"/>
      <c r="AB16" s="4"/>
    </row>
    <row r="17" spans="2:28" ht="14.25" customHeight="1" x14ac:dyDescent="0.25">
      <c r="B17" s="4"/>
      <c r="C17" s="286"/>
      <c r="D17" s="287"/>
      <c r="E17" s="288"/>
      <c r="F17" s="291"/>
      <c r="G17" s="292"/>
      <c r="H17" s="292"/>
      <c r="I17" s="292"/>
      <c r="J17" s="292"/>
      <c r="K17" s="292"/>
      <c r="L17" s="292"/>
      <c r="M17" s="292"/>
      <c r="N17" s="12" t="s">
        <v>14</v>
      </c>
      <c r="O17" s="4"/>
      <c r="P17" s="236"/>
      <c r="Q17" s="237"/>
      <c r="R17" s="294"/>
      <c r="S17" s="294"/>
      <c r="T17" s="294"/>
      <c r="U17" s="294"/>
      <c r="V17" s="237"/>
      <c r="W17" s="237"/>
      <c r="X17" s="213"/>
      <c r="Y17" s="213"/>
      <c r="Z17" s="213"/>
      <c r="AA17" s="269"/>
      <c r="AB17" s="4"/>
    </row>
    <row r="18" spans="2:28" ht="14.25" customHeight="1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14.25" customHeight="1" x14ac:dyDescent="0.25">
      <c r="B19" s="4"/>
      <c r="C19" s="233" t="str">
        <f>IF(C1="購入資材用","納入場所","工事場所")</f>
        <v>工事場所</v>
      </c>
      <c r="D19" s="234"/>
      <c r="E19" s="244"/>
      <c r="F19" s="253" t="s">
        <v>88</v>
      </c>
      <c r="G19" s="254"/>
      <c r="H19" s="254"/>
      <c r="I19" s="254"/>
      <c r="J19" s="254"/>
      <c r="K19" s="254"/>
      <c r="L19" s="254"/>
      <c r="M19" s="254"/>
      <c r="N19" s="255"/>
      <c r="O19" s="4"/>
      <c r="P19" s="42" t="s">
        <v>59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  <c r="AB19" s="4"/>
    </row>
    <row r="20" spans="2:28" ht="14.25" customHeight="1" x14ac:dyDescent="0.25">
      <c r="B20" s="4"/>
      <c r="C20" s="221"/>
      <c r="D20" s="222"/>
      <c r="E20" s="223"/>
      <c r="F20" s="256"/>
      <c r="G20" s="257"/>
      <c r="H20" s="257"/>
      <c r="I20" s="257"/>
      <c r="J20" s="257"/>
      <c r="K20" s="257"/>
      <c r="L20" s="257"/>
      <c r="M20" s="257"/>
      <c r="N20" s="258"/>
      <c r="O20" s="4"/>
      <c r="P20" s="18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0"/>
      <c r="AB20" s="4"/>
    </row>
    <row r="21" spans="2:28" ht="14.25" customHeight="1" x14ac:dyDescent="0.25">
      <c r="B21" s="4"/>
      <c r="C21" s="221" t="str">
        <f>IF(C1="購入資材用","納入期限","工　　期")</f>
        <v>工　　期</v>
      </c>
      <c r="D21" s="222"/>
      <c r="E21" s="223"/>
      <c r="F21" s="259">
        <v>43396</v>
      </c>
      <c r="G21" s="260"/>
      <c r="H21" s="260"/>
      <c r="I21" s="260"/>
      <c r="J21" s="263" t="s">
        <v>60</v>
      </c>
      <c r="K21" s="260">
        <v>43555</v>
      </c>
      <c r="L21" s="260"/>
      <c r="M21" s="260"/>
      <c r="N21" s="265"/>
      <c r="O21" s="4"/>
      <c r="P21" s="18"/>
      <c r="Q21" s="19" t="s">
        <v>57</v>
      </c>
      <c r="R21" s="19"/>
      <c r="S21" s="19"/>
      <c r="T21" s="19"/>
      <c r="U21" s="19"/>
      <c r="V21" s="19"/>
      <c r="W21" s="19"/>
      <c r="X21" s="19"/>
      <c r="Y21" s="19"/>
      <c r="Z21" s="19"/>
      <c r="AA21" s="20"/>
      <c r="AB21" s="4"/>
    </row>
    <row r="22" spans="2:28" ht="14.25" customHeight="1" x14ac:dyDescent="0.25">
      <c r="B22" s="4"/>
      <c r="C22" s="224"/>
      <c r="D22" s="225"/>
      <c r="E22" s="226"/>
      <c r="F22" s="261"/>
      <c r="G22" s="262"/>
      <c r="H22" s="262"/>
      <c r="I22" s="262"/>
      <c r="J22" s="264"/>
      <c r="K22" s="262"/>
      <c r="L22" s="262"/>
      <c r="M22" s="262"/>
      <c r="N22" s="266"/>
      <c r="O22" s="4"/>
      <c r="P22" s="18"/>
      <c r="Q22" s="19" t="s">
        <v>58</v>
      </c>
      <c r="R22" s="19"/>
      <c r="S22" s="19"/>
      <c r="T22" s="19"/>
      <c r="U22" s="19"/>
      <c r="V22" s="19"/>
      <c r="W22" s="19"/>
      <c r="X22" s="19"/>
      <c r="Y22" s="19"/>
      <c r="Z22" s="19"/>
      <c r="AA22" s="20"/>
      <c r="AB22" s="4"/>
    </row>
    <row r="23" spans="2:28" ht="14.25" customHeight="1" x14ac:dyDescent="0.25">
      <c r="B23" s="4"/>
      <c r="C23" s="4"/>
      <c r="D23" s="4"/>
      <c r="E23" s="4"/>
      <c r="F23" s="38"/>
      <c r="G23" s="38"/>
      <c r="H23" s="38"/>
      <c r="I23" s="38"/>
      <c r="J23" s="38"/>
      <c r="K23" s="38"/>
      <c r="L23" s="38"/>
      <c r="M23" s="38"/>
      <c r="N23" s="38"/>
      <c r="O23" s="4"/>
      <c r="P23" s="18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  <c r="AB23" s="4"/>
    </row>
    <row r="24" spans="2:28" ht="14.25" customHeight="1" x14ac:dyDescent="0.25">
      <c r="B24" s="44" t="str">
        <f>IF(OR(ISBLANK(B2),ISBLANK(C2),ISBLANK(D2)),"",IF(AND(B2=C2,B2=D2),"一致","不一致"))</f>
        <v/>
      </c>
      <c r="C24" s="233" t="s">
        <v>4</v>
      </c>
      <c r="D24" s="234"/>
      <c r="E24" s="244"/>
      <c r="F24" s="245"/>
      <c r="G24" s="247" t="s">
        <v>22</v>
      </c>
      <c r="H24" s="247"/>
      <c r="I24" s="247"/>
      <c r="J24" s="245"/>
      <c r="K24" s="249" t="s">
        <v>23</v>
      </c>
      <c r="L24" s="249"/>
      <c r="M24" s="249"/>
      <c r="N24" s="250"/>
      <c r="O24" s="4"/>
      <c r="P24" s="18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0"/>
      <c r="AB24" s="4"/>
    </row>
    <row r="25" spans="2:28" ht="14.25" customHeight="1" x14ac:dyDescent="0.25">
      <c r="B25" s="4"/>
      <c r="C25" s="221"/>
      <c r="D25" s="222"/>
      <c r="E25" s="223"/>
      <c r="F25" s="246"/>
      <c r="G25" s="248"/>
      <c r="H25" s="248"/>
      <c r="I25" s="248"/>
      <c r="J25" s="246"/>
      <c r="K25" s="251"/>
      <c r="L25" s="251"/>
      <c r="M25" s="251"/>
      <c r="N25" s="252"/>
      <c r="O25" s="4"/>
      <c r="P25" s="18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20"/>
      <c r="AB25" s="4"/>
    </row>
    <row r="26" spans="2:28" ht="14.25" customHeight="1" x14ac:dyDescent="0.25">
      <c r="B26" s="4"/>
      <c r="C26" s="221" t="s">
        <v>2</v>
      </c>
      <c r="D26" s="222"/>
      <c r="E26" s="223"/>
      <c r="F26" s="240" t="s">
        <v>24</v>
      </c>
      <c r="G26" s="241" t="s">
        <v>79</v>
      </c>
      <c r="H26" s="242" t="s">
        <v>78</v>
      </c>
      <c r="I26" s="242"/>
      <c r="J26" s="241" t="s">
        <v>79</v>
      </c>
      <c r="K26" s="220" t="s">
        <v>25</v>
      </c>
      <c r="L26" s="39"/>
      <c r="M26" s="13"/>
      <c r="N26" s="14"/>
      <c r="O26" s="4"/>
      <c r="P26" s="18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20"/>
      <c r="AB26" s="4"/>
    </row>
    <row r="27" spans="2:28" ht="14.25" customHeight="1" x14ac:dyDescent="0.25">
      <c r="B27" s="4"/>
      <c r="C27" s="221"/>
      <c r="D27" s="222"/>
      <c r="E27" s="223"/>
      <c r="F27" s="240"/>
      <c r="G27" s="241"/>
      <c r="H27" s="243"/>
      <c r="I27" s="243"/>
      <c r="J27" s="241"/>
      <c r="K27" s="220"/>
      <c r="L27" s="40"/>
      <c r="M27" s="16"/>
      <c r="N27" s="17"/>
      <c r="O27" s="4"/>
      <c r="P27" s="18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  <c r="AB27" s="4"/>
    </row>
    <row r="28" spans="2:28" ht="14.25" customHeight="1" x14ac:dyDescent="0.25">
      <c r="B28" s="4"/>
      <c r="C28" s="221" t="s">
        <v>5</v>
      </c>
      <c r="D28" s="222"/>
      <c r="E28" s="223"/>
      <c r="F28" s="227" t="s">
        <v>81</v>
      </c>
      <c r="G28" s="228"/>
      <c r="H28" s="228"/>
      <c r="I28" s="228"/>
      <c r="J28" s="228"/>
      <c r="K28" s="228"/>
      <c r="L28" s="228"/>
      <c r="M28" s="228"/>
      <c r="N28" s="229"/>
      <c r="O28" s="4"/>
      <c r="P28" s="18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0"/>
      <c r="AB28" s="4"/>
    </row>
    <row r="29" spans="2:28" ht="14.25" customHeight="1" x14ac:dyDescent="0.25">
      <c r="B29" s="4"/>
      <c r="C29" s="224"/>
      <c r="D29" s="225"/>
      <c r="E29" s="226"/>
      <c r="F29" s="230"/>
      <c r="G29" s="231"/>
      <c r="H29" s="231"/>
      <c r="I29" s="231"/>
      <c r="J29" s="231"/>
      <c r="K29" s="231"/>
      <c r="L29" s="231"/>
      <c r="M29" s="231"/>
      <c r="N29" s="232"/>
      <c r="O29" s="4"/>
      <c r="P29" s="18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0"/>
      <c r="AB29" s="4"/>
    </row>
    <row r="30" spans="2:28" ht="14.25" customHeight="1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18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20"/>
      <c r="AB30" s="4"/>
    </row>
    <row r="31" spans="2:28" ht="14.25" customHeight="1" x14ac:dyDescent="0.25">
      <c r="B31" s="4"/>
      <c r="C31" s="233" t="s">
        <v>9</v>
      </c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5"/>
      <c r="O31" s="4"/>
      <c r="P31" s="18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  <c r="AB31" s="4"/>
    </row>
    <row r="32" spans="2:28" ht="14.25" customHeight="1" x14ac:dyDescent="0.25">
      <c r="B32" s="4"/>
      <c r="C32" s="236" t="s">
        <v>10</v>
      </c>
      <c r="D32" s="237"/>
      <c r="E32" s="237"/>
      <c r="F32" s="237"/>
      <c r="G32" s="237" t="s">
        <v>11</v>
      </c>
      <c r="H32" s="237"/>
      <c r="I32" s="237"/>
      <c r="J32" s="237"/>
      <c r="K32" s="238" t="s">
        <v>12</v>
      </c>
      <c r="L32" s="225"/>
      <c r="M32" s="225"/>
      <c r="N32" s="239"/>
      <c r="O32" s="4"/>
      <c r="P32" s="18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20"/>
      <c r="AB32" s="4"/>
    </row>
    <row r="33" spans="1:28" ht="14.25" customHeight="1" x14ac:dyDescent="0.25">
      <c r="B33" s="15"/>
      <c r="C33" s="210" t="s">
        <v>21</v>
      </c>
      <c r="D33" s="211"/>
      <c r="E33" s="211"/>
      <c r="F33" s="211"/>
      <c r="G33" s="211" t="s">
        <v>21</v>
      </c>
      <c r="H33" s="211"/>
      <c r="I33" s="211"/>
      <c r="J33" s="211"/>
      <c r="K33" s="214" t="s">
        <v>21</v>
      </c>
      <c r="L33" s="215"/>
      <c r="M33" s="215"/>
      <c r="N33" s="216"/>
      <c r="O33" s="4"/>
      <c r="P33" s="18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0"/>
      <c r="AB33" s="4"/>
    </row>
    <row r="34" spans="1:28" ht="14.25" customHeight="1" x14ac:dyDescent="0.25">
      <c r="A34" s="3">
        <f>COUNTIF(C33:N34,"未加入")</f>
        <v>0</v>
      </c>
      <c r="B34" s="15"/>
      <c r="C34" s="212"/>
      <c r="D34" s="213"/>
      <c r="E34" s="213"/>
      <c r="F34" s="213"/>
      <c r="G34" s="213"/>
      <c r="H34" s="213"/>
      <c r="I34" s="213"/>
      <c r="J34" s="213"/>
      <c r="K34" s="217"/>
      <c r="L34" s="218"/>
      <c r="M34" s="218"/>
      <c r="N34" s="219"/>
      <c r="O34" s="41"/>
      <c r="P34" s="21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3"/>
      <c r="AB34" s="4"/>
    </row>
    <row r="35" spans="1:28" ht="14.25" customHeight="1" x14ac:dyDescent="0.25">
      <c r="B35" s="4"/>
      <c r="C35" s="51" t="str">
        <f>IF(A34=0,"","※特別の事情が無い限り、社会保険の届出(加入)義務を履行していない協力会社とは契約することができません。")</f>
        <v/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</sheetData>
  <sheetProtection password="D261" sheet="1" objects="1" scenarios="1"/>
  <mergeCells count="50">
    <mergeCell ref="C1:K1"/>
    <mergeCell ref="X2:AA2"/>
    <mergeCell ref="C3:J4"/>
    <mergeCell ref="C5:AA6"/>
    <mergeCell ref="P8:Q9"/>
    <mergeCell ref="R8:AA9"/>
    <mergeCell ref="C9:M10"/>
    <mergeCell ref="P10:Q11"/>
    <mergeCell ref="R10:AA11"/>
    <mergeCell ref="X16:AA17"/>
    <mergeCell ref="C12:D12"/>
    <mergeCell ref="P12:Q13"/>
    <mergeCell ref="R12:Z13"/>
    <mergeCell ref="AA12:AA13"/>
    <mergeCell ref="C13:N14"/>
    <mergeCell ref="P14:Q15"/>
    <mergeCell ref="R14:U15"/>
    <mergeCell ref="V14:W15"/>
    <mergeCell ref="X14:AA15"/>
    <mergeCell ref="C16:E17"/>
    <mergeCell ref="F16:M17"/>
    <mergeCell ref="P16:Q17"/>
    <mergeCell ref="R16:U17"/>
    <mergeCell ref="V16:W17"/>
    <mergeCell ref="C19:E20"/>
    <mergeCell ref="F19:N20"/>
    <mergeCell ref="C21:E22"/>
    <mergeCell ref="F21:I22"/>
    <mergeCell ref="J21:J22"/>
    <mergeCell ref="K21:N22"/>
    <mergeCell ref="C24:E25"/>
    <mergeCell ref="F24:F25"/>
    <mergeCell ref="G24:I25"/>
    <mergeCell ref="J24:J25"/>
    <mergeCell ref="K24:N25"/>
    <mergeCell ref="C33:F34"/>
    <mergeCell ref="G33:J34"/>
    <mergeCell ref="K33:N34"/>
    <mergeCell ref="K26:K27"/>
    <mergeCell ref="C28:E29"/>
    <mergeCell ref="F28:N29"/>
    <mergeCell ref="C31:N31"/>
    <mergeCell ref="C32:F32"/>
    <mergeCell ref="G32:J32"/>
    <mergeCell ref="K32:N32"/>
    <mergeCell ref="C26:E27"/>
    <mergeCell ref="F26:F27"/>
    <mergeCell ref="G26:G27"/>
    <mergeCell ref="H26:I27"/>
    <mergeCell ref="J26:J27"/>
  </mergeCells>
  <phoneticPr fontId="2"/>
  <dataValidations disablePrompts="1" count="1">
    <dataValidation imeMode="halfAlpha" allowBlank="1" showInputMessage="1" showErrorMessage="1" sqref="R16:U17 X16:AA17"/>
  </dataValidations>
  <printOptions horizontalCentered="1"/>
  <pageMargins left="0.51181102362204722" right="0.51181102362204722" top="0.74803149606299213" bottom="0.15748031496062992" header="0.31496062992125984" footer="0.31496062992125984"/>
  <pageSetup paperSize="9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5</xdr:col>
                    <xdr:colOff>123825</xdr:colOff>
                    <xdr:row>23</xdr:row>
                    <xdr:rowOff>47625</xdr:rowOff>
                  </from>
                  <to>
                    <xdr:col>8</xdr:col>
                    <xdr:colOff>333375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9</xdr:col>
                    <xdr:colOff>142875</xdr:colOff>
                    <xdr:row>23</xdr:row>
                    <xdr:rowOff>47625</xdr:rowOff>
                  </from>
                  <to>
                    <xdr:col>12</xdr:col>
                    <xdr:colOff>314325</xdr:colOff>
                    <xdr:row>24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errorStyle="warning" allowBlank="1" showInputMessage="1" showErrorMessage="1" errorTitle="数字のみ記入して下さい">
          <x14:formula1>
            <xm:f>表示不可!$J$2:$J$5</xm:f>
          </x14:formula1>
          <xm:sqref>F28:N29</xm:sqref>
        </x14:dataValidation>
        <x14:dataValidation type="list" allowBlank="1" showInputMessage="1" showErrorMessage="1">
          <x14:formula1>
            <xm:f>表示不可!$B$1:$B$4</xm:f>
          </x14:formula1>
          <xm:sqref>C33:J34 K33</xm:sqref>
        </x14:dataValidation>
        <x14:dataValidation type="list" allowBlank="1" showInputMessage="1" showErrorMessage="1">
          <x14:formula1>
            <xm:f>表示不可!$D$1:$D$3</xm:f>
          </x14:formula1>
          <xm:sqref>C1:L1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AE35"/>
  <sheetViews>
    <sheetView showGridLines="0" zoomScale="110" zoomScaleNormal="110" workbookViewId="0"/>
  </sheetViews>
  <sheetFormatPr defaultColWidth="4.625" defaultRowHeight="14.25" customHeight="1" x14ac:dyDescent="0.25"/>
  <cols>
    <col min="1" max="1" width="4.625" style="3"/>
    <col min="2" max="2" width="3.5" style="3" customWidth="1"/>
    <col min="3" max="9" width="4.625" style="3"/>
    <col min="10" max="10" width="5.125" style="3" bestFit="1" customWidth="1"/>
    <col min="11" max="14" width="4.625" style="3"/>
    <col min="15" max="15" width="3.25" style="3" customWidth="1"/>
    <col min="16" max="27" width="4.625" style="3"/>
    <col min="28" max="28" width="3.5" style="3" customWidth="1"/>
    <col min="29" max="30" width="4.625" style="3"/>
    <col min="31" max="31" width="24.125" style="3" bestFit="1" customWidth="1"/>
    <col min="32" max="16384" width="4.625" style="3"/>
  </cols>
  <sheetData>
    <row r="1" spans="2:31" ht="14.25" customHeight="1" x14ac:dyDescent="0.25">
      <c r="B1" s="4"/>
      <c r="C1" s="295" t="s">
        <v>26</v>
      </c>
      <c r="D1" s="296"/>
      <c r="E1" s="296"/>
      <c r="F1" s="296"/>
      <c r="G1" s="296"/>
      <c r="H1" s="296"/>
      <c r="I1" s="296"/>
      <c r="J1" s="296"/>
      <c r="K1" s="296"/>
      <c r="L1" s="37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D1" s="353" t="s">
        <v>77</v>
      </c>
      <c r="AE1" s="354"/>
    </row>
    <row r="2" spans="2:31" ht="14.25" customHeight="1" x14ac:dyDescent="0.25"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297" t="s">
        <v>63</v>
      </c>
      <c r="Y2" s="297"/>
      <c r="Z2" s="297"/>
      <c r="AA2" s="297"/>
      <c r="AB2" s="4"/>
      <c r="AD2" s="45" t="s">
        <v>61</v>
      </c>
      <c r="AE2" s="46" t="str">
        <f>IF(C1="※専門工事用か購入資材用か選択して下さい","選択して下さい","OK")</f>
        <v>選択して下さい</v>
      </c>
    </row>
    <row r="3" spans="2:31" ht="14.25" customHeight="1" x14ac:dyDescent="0.25">
      <c r="B3" s="4"/>
      <c r="C3" s="298" t="s">
        <v>0</v>
      </c>
      <c r="D3" s="298"/>
      <c r="E3" s="298"/>
      <c r="F3" s="298"/>
      <c r="G3" s="298"/>
      <c r="H3" s="298"/>
      <c r="I3" s="298"/>
      <c r="J3" s="298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3"/>
      <c r="X3" s="43"/>
      <c r="Y3" s="43"/>
      <c r="Z3" s="43"/>
      <c r="AA3" s="43"/>
      <c r="AB3" s="4"/>
      <c r="AD3" s="47" t="s">
        <v>62</v>
      </c>
      <c r="AE3" s="48" t="str">
        <f>IF(X2="年　　月　　日","日付を記入して下さい","OK")</f>
        <v>日付を記入して下さい</v>
      </c>
    </row>
    <row r="4" spans="2:31" ht="14.25" customHeight="1" x14ac:dyDescent="0.25">
      <c r="B4" s="4"/>
      <c r="C4" s="298"/>
      <c r="D4" s="298"/>
      <c r="E4" s="298"/>
      <c r="F4" s="298"/>
      <c r="G4" s="298"/>
      <c r="H4" s="298"/>
      <c r="I4" s="298"/>
      <c r="J4" s="298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D4" s="47" t="s">
        <v>64</v>
      </c>
      <c r="AE4" s="48" t="str">
        <f>IF(C9="","工事件名を記入して下さい","OK")</f>
        <v>工事件名を記入して下さい</v>
      </c>
    </row>
    <row r="5" spans="2:31" ht="14.25" customHeight="1" x14ac:dyDescent="0.25">
      <c r="B5" s="4"/>
      <c r="C5" s="299" t="s">
        <v>13</v>
      </c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4"/>
      <c r="AD5" s="47" t="s">
        <v>65</v>
      </c>
      <c r="AE5" s="48" t="str">
        <f>IF(C13="","工種名を記入して下さい","OK")</f>
        <v>工種名を記入して下さい</v>
      </c>
    </row>
    <row r="6" spans="2:31" ht="14.25" customHeight="1" thickBot="1" x14ac:dyDescent="0.3">
      <c r="B6" s="4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4"/>
      <c r="AD6" s="47" t="s">
        <v>66</v>
      </c>
      <c r="AE6" s="48" t="str">
        <f>IF(F16=0,"内訳を作成して下さい","OK")</f>
        <v>内訳を作成して下さい</v>
      </c>
    </row>
    <row r="7" spans="2:31" ht="14.25" customHeigh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D7" s="47" t="s">
        <v>67</v>
      </c>
      <c r="AE7" s="48" t="str">
        <f>IF(F19="","場所を記入して下さい","OK")</f>
        <v>場所を記入して下さい</v>
      </c>
    </row>
    <row r="8" spans="2:31" ht="14.25" customHeight="1" x14ac:dyDescent="0.25">
      <c r="B8" s="4"/>
      <c r="C8" s="6" t="s">
        <v>47</v>
      </c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4"/>
      <c r="P8" s="301" t="s">
        <v>29</v>
      </c>
      <c r="Q8" s="302"/>
      <c r="R8" s="358"/>
      <c r="S8" s="358"/>
      <c r="T8" s="358"/>
      <c r="U8" s="358"/>
      <c r="V8" s="358"/>
      <c r="W8" s="358"/>
      <c r="X8" s="358"/>
      <c r="Y8" s="358"/>
      <c r="Z8" s="358"/>
      <c r="AA8" s="359"/>
      <c r="AB8" s="4"/>
      <c r="AD8" s="47" t="s">
        <v>68</v>
      </c>
      <c r="AE8" s="48" t="str">
        <f>IF(F21="","日付を記入して下さい","OK")</f>
        <v>日付を記入して下さい</v>
      </c>
    </row>
    <row r="9" spans="2:31" ht="14.25" customHeight="1" x14ac:dyDescent="0.25">
      <c r="B9" s="4"/>
      <c r="C9" s="360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9"/>
      <c r="O9" s="4"/>
      <c r="P9" s="272"/>
      <c r="Q9" s="273"/>
      <c r="R9" s="355"/>
      <c r="S9" s="355"/>
      <c r="T9" s="355"/>
      <c r="U9" s="355"/>
      <c r="V9" s="355"/>
      <c r="W9" s="355"/>
      <c r="X9" s="355"/>
      <c r="Y9" s="355"/>
      <c r="Z9" s="355"/>
      <c r="AA9" s="357"/>
      <c r="AB9" s="4"/>
      <c r="AD9" s="47"/>
      <c r="AE9" s="48" t="str">
        <f>IF(K21="","日付を記入して下さい","OK")</f>
        <v>日付を記入して下さい</v>
      </c>
    </row>
    <row r="10" spans="2:31" ht="14.25" customHeight="1" x14ac:dyDescent="0.25">
      <c r="B10" s="4"/>
      <c r="C10" s="362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10" t="s">
        <v>3</v>
      </c>
      <c r="O10" s="4"/>
      <c r="P10" s="272" t="s">
        <v>30</v>
      </c>
      <c r="Q10" s="273"/>
      <c r="R10" s="355"/>
      <c r="S10" s="355"/>
      <c r="T10" s="355"/>
      <c r="U10" s="355"/>
      <c r="V10" s="355"/>
      <c r="W10" s="355"/>
      <c r="X10" s="355"/>
      <c r="Y10" s="355"/>
      <c r="Z10" s="355"/>
      <c r="AA10" s="357"/>
      <c r="AB10" s="4"/>
      <c r="AD10" s="47" t="s">
        <v>69</v>
      </c>
      <c r="AE10" s="54" t="str">
        <f>IF(表示不可!L2=0,"支払い基準を選択して下さい","OK")</f>
        <v>OK</v>
      </c>
    </row>
    <row r="11" spans="2:31" ht="14.25" customHeight="1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272"/>
      <c r="Q11" s="273"/>
      <c r="R11" s="355"/>
      <c r="S11" s="355"/>
      <c r="T11" s="355"/>
      <c r="U11" s="355"/>
      <c r="V11" s="355"/>
      <c r="W11" s="355"/>
      <c r="X11" s="355"/>
      <c r="Y11" s="355"/>
      <c r="Z11" s="355"/>
      <c r="AA11" s="357"/>
      <c r="AB11" s="4"/>
      <c r="AD11" s="47" t="s">
        <v>70</v>
      </c>
      <c r="AE11" s="48" t="str">
        <f>IF(F28="※選択して下さい","現金は何％ですか？","OK")</f>
        <v>現金は何％ですか？</v>
      </c>
    </row>
    <row r="12" spans="2:31" ht="14.25" customHeight="1" x14ac:dyDescent="0.25">
      <c r="B12" s="4"/>
      <c r="C12" s="270" t="str">
        <f>IF(C1="購入資材用","資材名","工種名")</f>
        <v>工種名</v>
      </c>
      <c r="D12" s="271"/>
      <c r="E12" s="7"/>
      <c r="F12" s="7"/>
      <c r="G12" s="7"/>
      <c r="H12" s="7"/>
      <c r="I12" s="7"/>
      <c r="J12" s="7"/>
      <c r="K12" s="7"/>
      <c r="L12" s="7"/>
      <c r="M12" s="7"/>
      <c r="N12" s="8"/>
      <c r="O12" s="4"/>
      <c r="P12" s="272" t="s">
        <v>15</v>
      </c>
      <c r="Q12" s="273"/>
      <c r="R12" s="355"/>
      <c r="S12" s="355"/>
      <c r="T12" s="355"/>
      <c r="U12" s="355"/>
      <c r="V12" s="355"/>
      <c r="W12" s="355"/>
      <c r="X12" s="355"/>
      <c r="Y12" s="355"/>
      <c r="Z12" s="356"/>
      <c r="AA12" s="276" t="s">
        <v>6</v>
      </c>
      <c r="AB12" s="4"/>
      <c r="AD12" s="47" t="s">
        <v>71</v>
      </c>
      <c r="AE12" s="48" t="str">
        <f>IF(C33="※選択して下さい","健康保険／選択して下さい","OK")</f>
        <v>健康保険／選択して下さい</v>
      </c>
    </row>
    <row r="13" spans="2:31" ht="14.25" customHeight="1" x14ac:dyDescent="0.25">
      <c r="B13" s="4"/>
      <c r="C13" s="324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6"/>
      <c r="O13" s="4"/>
      <c r="P13" s="272"/>
      <c r="Q13" s="273"/>
      <c r="R13" s="355"/>
      <c r="S13" s="355"/>
      <c r="T13" s="355"/>
      <c r="U13" s="355"/>
      <c r="V13" s="355"/>
      <c r="W13" s="355"/>
      <c r="X13" s="355"/>
      <c r="Y13" s="355"/>
      <c r="Z13" s="356"/>
      <c r="AA13" s="276"/>
      <c r="AB13" s="4"/>
      <c r="AD13" s="47"/>
      <c r="AE13" s="48" t="str">
        <f>IF(G33="※選択して下さい","厚生年金保険／選択して下さい","OK")</f>
        <v>厚生年金保険／選択して下さい</v>
      </c>
    </row>
    <row r="14" spans="2:31" ht="14.25" customHeight="1" x14ac:dyDescent="0.25">
      <c r="B14" s="4"/>
      <c r="C14" s="327"/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9"/>
      <c r="O14" s="4"/>
      <c r="P14" s="272" t="s">
        <v>7</v>
      </c>
      <c r="Q14" s="273"/>
      <c r="R14" s="346"/>
      <c r="S14" s="346"/>
      <c r="T14" s="346"/>
      <c r="U14" s="346"/>
      <c r="V14" s="273" t="s">
        <v>8</v>
      </c>
      <c r="W14" s="273"/>
      <c r="X14" s="346"/>
      <c r="Y14" s="346"/>
      <c r="Z14" s="346"/>
      <c r="AA14" s="347"/>
      <c r="AB14" s="4"/>
      <c r="AD14" s="47"/>
      <c r="AE14" s="48" t="str">
        <f>IF(K33="※選択して下さい","雇用保険／選択して下さい","OK")</f>
        <v>雇用保険／選択して下さい</v>
      </c>
    </row>
    <row r="15" spans="2:31" ht="14.25" customHeigh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272"/>
      <c r="Q15" s="273"/>
      <c r="R15" s="346"/>
      <c r="S15" s="346"/>
      <c r="T15" s="346"/>
      <c r="U15" s="346"/>
      <c r="V15" s="273"/>
      <c r="W15" s="273"/>
      <c r="X15" s="346"/>
      <c r="Y15" s="346"/>
      <c r="Z15" s="346"/>
      <c r="AA15" s="347"/>
      <c r="AB15" s="4"/>
      <c r="AD15" s="47" t="s">
        <v>72</v>
      </c>
      <c r="AE15" s="48" t="str">
        <f>IF(R8="","住所を記入して下さい","OK")</f>
        <v>住所を記入して下さい</v>
      </c>
    </row>
    <row r="16" spans="2:31" ht="14.25" customHeight="1" x14ac:dyDescent="0.25">
      <c r="B16" s="4"/>
      <c r="C16" s="283" t="s">
        <v>56</v>
      </c>
      <c r="D16" s="284"/>
      <c r="E16" s="285"/>
      <c r="F16" s="320">
        <f>内訳!H42</f>
        <v>0</v>
      </c>
      <c r="G16" s="321"/>
      <c r="H16" s="321"/>
      <c r="I16" s="321"/>
      <c r="J16" s="321"/>
      <c r="K16" s="321"/>
      <c r="L16" s="321"/>
      <c r="M16" s="321"/>
      <c r="N16" s="11"/>
      <c r="O16" s="4"/>
      <c r="P16" s="272" t="s">
        <v>16</v>
      </c>
      <c r="Q16" s="273"/>
      <c r="R16" s="349"/>
      <c r="S16" s="349"/>
      <c r="T16" s="349"/>
      <c r="U16" s="349"/>
      <c r="V16" s="273" t="s">
        <v>17</v>
      </c>
      <c r="W16" s="273"/>
      <c r="X16" s="346"/>
      <c r="Y16" s="346"/>
      <c r="Z16" s="346"/>
      <c r="AA16" s="347"/>
      <c r="AB16" s="4"/>
      <c r="AD16" s="47" t="s">
        <v>73</v>
      </c>
      <c r="AE16" s="48" t="str">
        <f>IF(R10="","社名を記入して下さい","OK")</f>
        <v>社名を記入して下さい</v>
      </c>
    </row>
    <row r="17" spans="2:31" ht="14.25" customHeight="1" x14ac:dyDescent="0.25">
      <c r="B17" s="4"/>
      <c r="C17" s="286"/>
      <c r="D17" s="287"/>
      <c r="E17" s="288"/>
      <c r="F17" s="322"/>
      <c r="G17" s="323"/>
      <c r="H17" s="323"/>
      <c r="I17" s="323"/>
      <c r="J17" s="323"/>
      <c r="K17" s="323"/>
      <c r="L17" s="323"/>
      <c r="M17" s="323"/>
      <c r="N17" s="12" t="s">
        <v>14</v>
      </c>
      <c r="O17" s="4"/>
      <c r="P17" s="236"/>
      <c r="Q17" s="237"/>
      <c r="R17" s="350"/>
      <c r="S17" s="350"/>
      <c r="T17" s="350"/>
      <c r="U17" s="350"/>
      <c r="V17" s="237"/>
      <c r="W17" s="237"/>
      <c r="X17" s="339"/>
      <c r="Y17" s="339"/>
      <c r="Z17" s="339"/>
      <c r="AA17" s="348"/>
      <c r="AB17" s="4"/>
      <c r="AD17" s="47" t="s">
        <v>74</v>
      </c>
      <c r="AE17" s="48" t="str">
        <f>IF(R12="","契約者名を記入して下さい","OK")</f>
        <v>契約者名を記入して下さい</v>
      </c>
    </row>
    <row r="18" spans="2:31" ht="14.25" customHeight="1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D18" s="47" t="s">
        <v>75</v>
      </c>
      <c r="AE18" s="48" t="str">
        <f>IF(X14="","担当者名を記入して下さい","OK")</f>
        <v>担当者名を記入して下さい</v>
      </c>
    </row>
    <row r="19" spans="2:31" ht="14.25" customHeight="1" x14ac:dyDescent="0.25">
      <c r="B19" s="4"/>
      <c r="C19" s="233" t="str">
        <f>IF(C1="購入資材用","納入場所","工事場所")</f>
        <v>工事場所</v>
      </c>
      <c r="D19" s="234"/>
      <c r="E19" s="244"/>
      <c r="F19" s="314"/>
      <c r="G19" s="315"/>
      <c r="H19" s="315"/>
      <c r="I19" s="315"/>
      <c r="J19" s="315"/>
      <c r="K19" s="315"/>
      <c r="L19" s="315"/>
      <c r="M19" s="315"/>
      <c r="N19" s="316"/>
      <c r="O19" s="4"/>
      <c r="P19" s="42" t="s">
        <v>59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  <c r="AB19" s="4"/>
      <c r="AD19" s="47" t="s">
        <v>76</v>
      </c>
      <c r="AE19" s="48" t="str">
        <f>IF(R16="","電話番号を記入して下さい","OK")</f>
        <v>電話番号を記入して下さい</v>
      </c>
    </row>
    <row r="20" spans="2:31" ht="14.25" customHeight="1" x14ac:dyDescent="0.25">
      <c r="B20" s="4"/>
      <c r="C20" s="221"/>
      <c r="D20" s="222"/>
      <c r="E20" s="223"/>
      <c r="F20" s="317"/>
      <c r="G20" s="318"/>
      <c r="H20" s="318"/>
      <c r="I20" s="318"/>
      <c r="J20" s="318"/>
      <c r="K20" s="318"/>
      <c r="L20" s="318"/>
      <c r="M20" s="318"/>
      <c r="N20" s="319"/>
      <c r="O20" s="4"/>
      <c r="P20" s="18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0"/>
      <c r="AB20" s="4"/>
      <c r="AD20" s="49"/>
      <c r="AE20" s="50" t="str">
        <f>IF(X16="","Fax番号を記入して下さい","OK")</f>
        <v>Fax番号を記入して下さい</v>
      </c>
    </row>
    <row r="21" spans="2:31" ht="14.25" customHeight="1" x14ac:dyDescent="0.25">
      <c r="B21" s="4"/>
      <c r="C21" s="221" t="str">
        <f>IF(C1="購入資材用","納入期限","工　　期")</f>
        <v>工　　期</v>
      </c>
      <c r="D21" s="222"/>
      <c r="E21" s="223"/>
      <c r="F21" s="310"/>
      <c r="G21" s="311"/>
      <c r="H21" s="311"/>
      <c r="I21" s="311"/>
      <c r="J21" s="263" t="s">
        <v>95</v>
      </c>
      <c r="K21" s="311"/>
      <c r="L21" s="311"/>
      <c r="M21" s="311"/>
      <c r="N21" s="351"/>
      <c r="O21" s="4"/>
      <c r="P21" s="18"/>
      <c r="Q21" s="19" t="s">
        <v>57</v>
      </c>
      <c r="R21" s="19"/>
      <c r="S21" s="19"/>
      <c r="T21" s="19"/>
      <c r="U21" s="19"/>
      <c r="V21" s="19"/>
      <c r="W21" s="19"/>
      <c r="X21" s="19"/>
      <c r="Y21" s="19"/>
      <c r="Z21" s="19"/>
      <c r="AA21" s="20"/>
      <c r="AB21" s="4"/>
    </row>
    <row r="22" spans="2:31" ht="14.25" customHeight="1" x14ac:dyDescent="0.25">
      <c r="B22" s="4"/>
      <c r="C22" s="224"/>
      <c r="D22" s="225"/>
      <c r="E22" s="226"/>
      <c r="F22" s="312"/>
      <c r="G22" s="313"/>
      <c r="H22" s="313"/>
      <c r="I22" s="313"/>
      <c r="J22" s="264"/>
      <c r="K22" s="313"/>
      <c r="L22" s="313"/>
      <c r="M22" s="313"/>
      <c r="N22" s="352"/>
      <c r="O22" s="4"/>
      <c r="P22" s="18"/>
      <c r="Q22" s="19" t="s">
        <v>58</v>
      </c>
      <c r="R22" s="19"/>
      <c r="S22" s="19"/>
      <c r="T22" s="19"/>
      <c r="U22" s="19"/>
      <c r="V22" s="19"/>
      <c r="W22" s="19"/>
      <c r="X22" s="19"/>
      <c r="Y22" s="19"/>
      <c r="Z22" s="19"/>
      <c r="AA22" s="20"/>
      <c r="AB22" s="4"/>
    </row>
    <row r="23" spans="2:31" ht="14.25" customHeight="1" x14ac:dyDescent="0.25">
      <c r="B23" s="4"/>
      <c r="C23" s="4"/>
      <c r="D23" s="4"/>
      <c r="E23" s="4"/>
      <c r="F23" s="38"/>
      <c r="G23" s="38"/>
      <c r="H23" s="38"/>
      <c r="I23" s="38"/>
      <c r="J23" s="38"/>
      <c r="K23" s="38"/>
      <c r="L23" s="38"/>
      <c r="M23" s="38"/>
      <c r="N23" s="38"/>
      <c r="O23" s="4"/>
      <c r="P23" s="18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  <c r="AB23" s="4"/>
    </row>
    <row r="24" spans="2:31" ht="14.25" customHeight="1" x14ac:dyDescent="0.25">
      <c r="B24" s="44" t="str">
        <f>IF(OR(ISBLANK(B2),ISBLANK(C2),ISBLANK(D2)),"",IF(AND(B2=C2,B2=D2),"一致","不一致"))</f>
        <v/>
      </c>
      <c r="C24" s="233" t="s">
        <v>4</v>
      </c>
      <c r="D24" s="234"/>
      <c r="E24" s="244"/>
      <c r="F24" s="245"/>
      <c r="G24" s="247" t="s">
        <v>22</v>
      </c>
      <c r="H24" s="247"/>
      <c r="I24" s="247"/>
      <c r="J24" s="245"/>
      <c r="K24" s="249" t="s">
        <v>23</v>
      </c>
      <c r="L24" s="249"/>
      <c r="M24" s="249"/>
      <c r="N24" s="250"/>
      <c r="O24" s="4"/>
      <c r="P24" s="18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0"/>
      <c r="AB24" s="4"/>
    </row>
    <row r="25" spans="2:31" ht="14.25" customHeight="1" x14ac:dyDescent="0.25">
      <c r="B25" s="4"/>
      <c r="C25" s="221"/>
      <c r="D25" s="222"/>
      <c r="E25" s="223"/>
      <c r="F25" s="246"/>
      <c r="G25" s="248"/>
      <c r="H25" s="248"/>
      <c r="I25" s="248"/>
      <c r="J25" s="246"/>
      <c r="K25" s="251"/>
      <c r="L25" s="251"/>
      <c r="M25" s="251"/>
      <c r="N25" s="252"/>
      <c r="O25" s="4"/>
      <c r="P25" s="18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20"/>
      <c r="AB25" s="4"/>
    </row>
    <row r="26" spans="2:31" ht="14.25" customHeight="1" x14ac:dyDescent="0.25">
      <c r="B26" s="4"/>
      <c r="C26" s="221" t="s">
        <v>2</v>
      </c>
      <c r="D26" s="222"/>
      <c r="E26" s="223"/>
      <c r="F26" s="240" t="s">
        <v>24</v>
      </c>
      <c r="G26" s="241" t="s">
        <v>79</v>
      </c>
      <c r="H26" s="242" t="s">
        <v>78</v>
      </c>
      <c r="I26" s="242"/>
      <c r="J26" s="241" t="s">
        <v>79</v>
      </c>
      <c r="K26" s="220" t="s">
        <v>25</v>
      </c>
      <c r="L26" s="39"/>
      <c r="M26" s="13"/>
      <c r="N26" s="14"/>
      <c r="O26" s="4"/>
      <c r="P26" s="18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20"/>
      <c r="AB26" s="4"/>
    </row>
    <row r="27" spans="2:31" ht="14.25" customHeight="1" x14ac:dyDescent="0.25">
      <c r="B27" s="4"/>
      <c r="C27" s="221"/>
      <c r="D27" s="222"/>
      <c r="E27" s="223"/>
      <c r="F27" s="240"/>
      <c r="G27" s="241"/>
      <c r="H27" s="243"/>
      <c r="I27" s="243"/>
      <c r="J27" s="241"/>
      <c r="K27" s="220"/>
      <c r="L27" s="40"/>
      <c r="M27" s="16"/>
      <c r="N27" s="17"/>
      <c r="O27" s="4"/>
      <c r="P27" s="18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  <c r="AB27" s="4"/>
    </row>
    <row r="28" spans="2:31" ht="14.25" customHeight="1" x14ac:dyDescent="0.25">
      <c r="B28" s="4"/>
      <c r="C28" s="221" t="s">
        <v>5</v>
      </c>
      <c r="D28" s="222"/>
      <c r="E28" s="223"/>
      <c r="F28" s="330" t="s">
        <v>81</v>
      </c>
      <c r="G28" s="331"/>
      <c r="H28" s="331"/>
      <c r="I28" s="331"/>
      <c r="J28" s="331"/>
      <c r="K28" s="331"/>
      <c r="L28" s="331"/>
      <c r="M28" s="331"/>
      <c r="N28" s="332"/>
      <c r="O28" s="4"/>
      <c r="P28" s="18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0"/>
      <c r="AB28" s="4"/>
    </row>
    <row r="29" spans="2:31" ht="14.25" customHeight="1" x14ac:dyDescent="0.25">
      <c r="B29" s="4"/>
      <c r="C29" s="224"/>
      <c r="D29" s="225"/>
      <c r="E29" s="226"/>
      <c r="F29" s="333"/>
      <c r="G29" s="334"/>
      <c r="H29" s="334"/>
      <c r="I29" s="334"/>
      <c r="J29" s="334"/>
      <c r="K29" s="334"/>
      <c r="L29" s="334"/>
      <c r="M29" s="334"/>
      <c r="N29" s="335"/>
      <c r="O29" s="4"/>
      <c r="P29" s="18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0"/>
      <c r="AB29" s="4"/>
    </row>
    <row r="30" spans="2:31" ht="14.25" customHeight="1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18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20"/>
      <c r="AB30" s="4"/>
    </row>
    <row r="31" spans="2:31" ht="14.25" customHeight="1" x14ac:dyDescent="0.25">
      <c r="B31" s="4"/>
      <c r="C31" s="233" t="s">
        <v>9</v>
      </c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5"/>
      <c r="O31" s="4"/>
      <c r="P31" s="18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  <c r="AB31" s="4"/>
    </row>
    <row r="32" spans="2:31" ht="14.25" customHeight="1" x14ac:dyDescent="0.25">
      <c r="B32" s="4"/>
      <c r="C32" s="236" t="s">
        <v>10</v>
      </c>
      <c r="D32" s="237"/>
      <c r="E32" s="237"/>
      <c r="F32" s="237"/>
      <c r="G32" s="237" t="s">
        <v>11</v>
      </c>
      <c r="H32" s="237"/>
      <c r="I32" s="237"/>
      <c r="J32" s="237"/>
      <c r="K32" s="238" t="s">
        <v>12</v>
      </c>
      <c r="L32" s="225"/>
      <c r="M32" s="225"/>
      <c r="N32" s="239"/>
      <c r="O32" s="4"/>
      <c r="P32" s="18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20"/>
      <c r="AB32" s="4"/>
    </row>
    <row r="33" spans="1:28" ht="14.25" customHeight="1" x14ac:dyDescent="0.25">
      <c r="B33" s="15"/>
      <c r="C33" s="336" t="s">
        <v>21</v>
      </c>
      <c r="D33" s="337"/>
      <c r="E33" s="337"/>
      <c r="F33" s="337"/>
      <c r="G33" s="337" t="s">
        <v>21</v>
      </c>
      <c r="H33" s="337"/>
      <c r="I33" s="337"/>
      <c r="J33" s="337"/>
      <c r="K33" s="340" t="s">
        <v>21</v>
      </c>
      <c r="L33" s="341"/>
      <c r="M33" s="341"/>
      <c r="N33" s="342"/>
      <c r="O33" s="4"/>
      <c r="P33" s="18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0"/>
      <c r="AB33" s="4"/>
    </row>
    <row r="34" spans="1:28" ht="14.25" customHeight="1" x14ac:dyDescent="0.25">
      <c r="A34" s="3">
        <f>COUNTIF(C33:N34,"未加入")</f>
        <v>0</v>
      </c>
      <c r="B34" s="15"/>
      <c r="C34" s="338"/>
      <c r="D34" s="339"/>
      <c r="E34" s="339"/>
      <c r="F34" s="339"/>
      <c r="G34" s="339"/>
      <c r="H34" s="339"/>
      <c r="I34" s="339"/>
      <c r="J34" s="339"/>
      <c r="K34" s="343"/>
      <c r="L34" s="344"/>
      <c r="M34" s="344"/>
      <c r="N34" s="345"/>
      <c r="O34" s="41"/>
      <c r="P34" s="21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3"/>
      <c r="AB34" s="4"/>
    </row>
    <row r="35" spans="1:28" ht="14.25" customHeight="1" x14ac:dyDescent="0.25">
      <c r="B35" s="4"/>
      <c r="C35" s="51" t="str">
        <f>IF(A34=0,"","※特別の事情が無い限り、社会保険の届出(加入)義務を履行していない協力会社とは契約することができません。")</f>
        <v/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</sheetData>
  <sheetProtection password="D261" sheet="1" objects="1" scenarios="1"/>
  <mergeCells count="51">
    <mergeCell ref="X2:AA2"/>
    <mergeCell ref="J21:J22"/>
    <mergeCell ref="K21:N22"/>
    <mergeCell ref="AD1:AE1"/>
    <mergeCell ref="H26:I27"/>
    <mergeCell ref="C3:J4"/>
    <mergeCell ref="C5:AA6"/>
    <mergeCell ref="R12:Z13"/>
    <mergeCell ref="R10:AA11"/>
    <mergeCell ref="R8:AA9"/>
    <mergeCell ref="AA12:AA13"/>
    <mergeCell ref="P12:Q13"/>
    <mergeCell ref="P10:Q11"/>
    <mergeCell ref="P8:Q9"/>
    <mergeCell ref="C9:M10"/>
    <mergeCell ref="C12:D12"/>
    <mergeCell ref="X14:AA15"/>
    <mergeCell ref="P16:Q17"/>
    <mergeCell ref="V16:W17"/>
    <mergeCell ref="X16:AA17"/>
    <mergeCell ref="R16:U17"/>
    <mergeCell ref="P14:Q15"/>
    <mergeCell ref="V14:W15"/>
    <mergeCell ref="R14:U15"/>
    <mergeCell ref="J26:J27"/>
    <mergeCell ref="F28:N29"/>
    <mergeCell ref="C33:F34"/>
    <mergeCell ref="G33:J34"/>
    <mergeCell ref="C26:E27"/>
    <mergeCell ref="F26:F27"/>
    <mergeCell ref="G26:G27"/>
    <mergeCell ref="K33:N34"/>
    <mergeCell ref="K32:N32"/>
    <mergeCell ref="C28:E29"/>
    <mergeCell ref="K26:K27"/>
    <mergeCell ref="C32:F32"/>
    <mergeCell ref="G32:J32"/>
    <mergeCell ref="C31:N31"/>
    <mergeCell ref="C1:K1"/>
    <mergeCell ref="F21:I22"/>
    <mergeCell ref="F19:N20"/>
    <mergeCell ref="G24:I25"/>
    <mergeCell ref="K24:N25"/>
    <mergeCell ref="F16:M17"/>
    <mergeCell ref="C19:E20"/>
    <mergeCell ref="C21:E22"/>
    <mergeCell ref="J24:J25"/>
    <mergeCell ref="C16:E17"/>
    <mergeCell ref="C13:N14"/>
    <mergeCell ref="C24:E25"/>
    <mergeCell ref="F24:F25"/>
  </mergeCells>
  <phoneticPr fontId="2"/>
  <conditionalFormatting sqref="AE2:AE9 AE11:AE20">
    <cfRule type="cellIs" dxfId="7" priority="2" operator="notEqual">
      <formula>"OK"</formula>
    </cfRule>
  </conditionalFormatting>
  <conditionalFormatting sqref="AE10">
    <cfRule type="cellIs" dxfId="6" priority="1" operator="notEqual">
      <formula>"OK"</formula>
    </cfRule>
  </conditionalFormatting>
  <dataValidations count="1">
    <dataValidation imeMode="halfAlpha" allowBlank="1" showInputMessage="1" showErrorMessage="1" sqref="R16:U17 X16:AA17"/>
  </dataValidations>
  <printOptions horizontalCentered="1"/>
  <pageMargins left="0.51181102362204722" right="0.51181102362204722" top="0.74803149606299213" bottom="0.15748031496062992" header="0.31496062992125984" footer="0.31496062992125984"/>
  <pageSetup paperSize="9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Option Button 10">
              <controlPr defaultSize="0" autoFill="0" autoLine="0" autoPict="0">
                <anchor moveWithCells="1">
                  <from>
                    <xdr:col>5</xdr:col>
                    <xdr:colOff>114300</xdr:colOff>
                    <xdr:row>23</xdr:row>
                    <xdr:rowOff>28575</xdr:rowOff>
                  </from>
                  <to>
                    <xdr:col>8</xdr:col>
                    <xdr:colOff>314325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Option Button 11">
              <controlPr defaultSize="0" autoFill="0" autoLine="0" autoPict="0">
                <anchor moveWithCells="1">
                  <from>
                    <xdr:col>9</xdr:col>
                    <xdr:colOff>123825</xdr:colOff>
                    <xdr:row>23</xdr:row>
                    <xdr:rowOff>28575</xdr:rowOff>
                  </from>
                  <to>
                    <xdr:col>12</xdr:col>
                    <xdr:colOff>285750</xdr:colOff>
                    <xdr:row>24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表示不可!$D$1:$D$3</xm:f>
          </x14:formula1>
          <xm:sqref>C1:L1</xm:sqref>
        </x14:dataValidation>
        <x14:dataValidation type="list" allowBlank="1" showInputMessage="1" showErrorMessage="1">
          <x14:formula1>
            <xm:f>表示不可!$B$1:$B$4</xm:f>
          </x14:formula1>
          <xm:sqref>C33:J34 K33</xm:sqref>
        </x14:dataValidation>
        <x14:dataValidation type="list" errorStyle="warning" allowBlank="1" showInputMessage="1" showErrorMessage="1" errorTitle="数字のみ記入して下さい">
          <x14:formula1>
            <xm:f>表示不可!$J$2:$J$5</xm:f>
          </x14:formula1>
          <xm:sqref>F28:N29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442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5" sqref="A15"/>
      <selection pane="bottomRight"/>
    </sheetView>
  </sheetViews>
  <sheetFormatPr defaultRowHeight="15.75" customHeight="1" x14ac:dyDescent="0.25"/>
  <cols>
    <col min="1" max="1" width="3.875" style="86" customWidth="1"/>
    <col min="2" max="2" width="4.625" style="86" customWidth="1"/>
    <col min="3" max="4" width="18.625" style="86" customWidth="1"/>
    <col min="5" max="5" width="3" style="87" customWidth="1"/>
    <col min="6" max="6" width="6.5" style="172" customWidth="1"/>
    <col min="7" max="7" width="7.25" style="86" customWidth="1"/>
    <col min="8" max="8" width="8.25" style="86" customWidth="1"/>
    <col min="9" max="9" width="7.75" style="86" bestFit="1" customWidth="1"/>
    <col min="10" max="10" width="7.25" style="86" customWidth="1"/>
    <col min="11" max="11" width="8.25" style="86" customWidth="1"/>
    <col min="12" max="12" width="7.75" style="86" bestFit="1" customWidth="1"/>
    <col min="13" max="13" width="7.25" style="86" customWidth="1"/>
    <col min="14" max="14" width="8.25" style="86" customWidth="1"/>
    <col min="15" max="15" width="7.75" style="86" bestFit="1" customWidth="1"/>
    <col min="16" max="16" width="8.25" style="86" customWidth="1"/>
    <col min="17" max="17" width="7.25" style="86" bestFit="1" customWidth="1"/>
    <col min="18" max="18" width="8.25" style="86" customWidth="1"/>
    <col min="19" max="19" width="6.875" style="86" bestFit="1" customWidth="1"/>
    <col min="20" max="21" width="8.25" style="86" customWidth="1"/>
    <col min="22" max="16384" width="9" style="86"/>
  </cols>
  <sheetData>
    <row r="1" spans="2:24" s="90" customFormat="1" ht="15.75" customHeight="1" x14ac:dyDescent="0.25">
      <c r="B1" s="88"/>
      <c r="C1" s="179" t="s">
        <v>45</v>
      </c>
      <c r="D1" s="179"/>
      <c r="E1" s="366"/>
      <c r="F1" s="366"/>
      <c r="G1" s="365"/>
      <c r="H1" s="365"/>
      <c r="I1" s="184"/>
      <c r="J1" s="181"/>
      <c r="K1" s="181"/>
      <c r="L1" s="181"/>
      <c r="M1" s="182"/>
      <c r="N1" s="367" t="s">
        <v>38</v>
      </c>
      <c r="O1" s="368"/>
      <c r="P1" s="375"/>
      <c r="Q1" s="376"/>
      <c r="R1" s="373" t="s">
        <v>101</v>
      </c>
      <c r="S1" s="374"/>
      <c r="T1" s="371"/>
      <c r="U1" s="372"/>
    </row>
    <row r="2" spans="2:24" s="90" customFormat="1" ht="15.75" customHeight="1" thickBot="1" x14ac:dyDescent="0.3">
      <c r="B2" s="89"/>
      <c r="C2" s="179"/>
      <c r="D2" s="179"/>
      <c r="E2" s="364"/>
      <c r="F2" s="364"/>
      <c r="G2" s="365"/>
      <c r="H2" s="365"/>
      <c r="I2" s="184"/>
      <c r="J2" s="181"/>
      <c r="K2" s="181"/>
      <c r="L2" s="181"/>
      <c r="M2" s="188"/>
      <c r="N2" s="369" t="s">
        <v>106</v>
      </c>
      <c r="O2" s="370"/>
      <c r="P2" s="389"/>
      <c r="Q2" s="390"/>
      <c r="R2" s="391" t="s">
        <v>102</v>
      </c>
      <c r="S2" s="392"/>
      <c r="T2" s="393"/>
      <c r="U2" s="394"/>
    </row>
    <row r="3" spans="2:24" s="90" customFormat="1" ht="15.75" customHeight="1" thickBot="1" x14ac:dyDescent="0.3">
      <c r="B3" s="91"/>
      <c r="C3" s="179" t="s">
        <v>44</v>
      </c>
      <c r="D3" s="179"/>
      <c r="E3" s="415" t="s">
        <v>100</v>
      </c>
      <c r="F3" s="416"/>
      <c r="G3" s="417"/>
      <c r="H3" s="418"/>
      <c r="I3" s="186"/>
      <c r="J3" s="187"/>
      <c r="K3" s="187"/>
      <c r="L3" s="187"/>
      <c r="M3" s="188"/>
      <c r="N3" s="204"/>
      <c r="O3" s="205"/>
      <c r="P3" s="205"/>
      <c r="Q3" s="205"/>
      <c r="R3" s="203"/>
      <c r="S3" s="203"/>
      <c r="T3" s="203"/>
      <c r="U3" s="203"/>
    </row>
    <row r="4" spans="2:24" s="90" customFormat="1" ht="15.75" customHeight="1" x14ac:dyDescent="0.25">
      <c r="B4" s="92"/>
      <c r="C4" s="179"/>
      <c r="D4" s="179"/>
      <c r="E4" s="440" t="s">
        <v>31</v>
      </c>
      <c r="F4" s="441"/>
      <c r="G4" s="419"/>
      <c r="H4" s="420"/>
      <c r="I4" s="420"/>
      <c r="J4" s="420"/>
      <c r="K4" s="420"/>
      <c r="L4" s="421"/>
      <c r="M4" s="183"/>
      <c r="N4" s="192" t="s">
        <v>42</v>
      </c>
      <c r="O4" s="206"/>
      <c r="P4" s="193" t="s">
        <v>43</v>
      </c>
      <c r="Q4" s="194"/>
      <c r="R4" s="386" t="s">
        <v>103</v>
      </c>
      <c r="S4" s="387"/>
      <c r="T4" s="388"/>
      <c r="U4" s="196" t="s">
        <v>104</v>
      </c>
    </row>
    <row r="5" spans="2:24" s="90" customFormat="1" ht="15.75" customHeight="1" thickBot="1" x14ac:dyDescent="0.3">
      <c r="B5" s="89"/>
      <c r="C5" s="179" t="s">
        <v>96</v>
      </c>
      <c r="D5" s="207"/>
      <c r="E5" s="444"/>
      <c r="F5" s="445"/>
      <c r="G5" s="422"/>
      <c r="H5" s="423"/>
      <c r="I5" s="423"/>
      <c r="J5" s="423"/>
      <c r="K5" s="423"/>
      <c r="L5" s="424"/>
      <c r="M5" s="183"/>
      <c r="N5" s="399" t="s">
        <v>39</v>
      </c>
      <c r="O5" s="400"/>
      <c r="P5" s="401" t="str">
        <f>IF(G4="","",(P42))</f>
        <v/>
      </c>
      <c r="Q5" s="402"/>
      <c r="R5" s="195"/>
      <c r="S5" s="197"/>
      <c r="T5" s="189"/>
      <c r="U5" s="200"/>
    </row>
    <row r="6" spans="2:24" s="90" customFormat="1" ht="15.75" customHeight="1" thickBot="1" x14ac:dyDescent="0.3">
      <c r="B6" s="93"/>
      <c r="C6" s="179"/>
      <c r="D6" s="207"/>
      <c r="E6" s="440" t="s">
        <v>30</v>
      </c>
      <c r="F6" s="441"/>
      <c r="G6" s="425"/>
      <c r="H6" s="426"/>
      <c r="I6" s="426"/>
      <c r="J6" s="426"/>
      <c r="K6" s="426"/>
      <c r="L6" s="427"/>
      <c r="M6" s="185"/>
      <c r="N6" s="395" t="s">
        <v>40</v>
      </c>
      <c r="O6" s="396"/>
      <c r="P6" s="397" t="str">
        <f>IF(G4="","",(R42))</f>
        <v/>
      </c>
      <c r="Q6" s="398"/>
      <c r="R6" s="195"/>
      <c r="S6" s="197"/>
      <c r="T6" s="189"/>
      <c r="U6" s="200"/>
      <c r="V6" s="191"/>
    </row>
    <row r="7" spans="2:24" s="90" customFormat="1" ht="15.75" customHeight="1" thickBot="1" x14ac:dyDescent="0.3">
      <c r="B7" s="92"/>
      <c r="C7" s="180">
        <v>0</v>
      </c>
      <c r="D7" s="208" t="s">
        <v>46</v>
      </c>
      <c r="E7" s="442"/>
      <c r="F7" s="443"/>
      <c r="G7" s="428"/>
      <c r="H7" s="429"/>
      <c r="I7" s="429"/>
      <c r="J7" s="429"/>
      <c r="K7" s="429"/>
      <c r="L7" s="430"/>
      <c r="M7" s="182"/>
      <c r="N7" s="382" t="s">
        <v>41</v>
      </c>
      <c r="O7" s="383"/>
      <c r="P7" s="384" t="str">
        <f>IF(G4="","",(SUM(P5:Q6)))</f>
        <v/>
      </c>
      <c r="Q7" s="385"/>
      <c r="R7" s="198"/>
      <c r="S7" s="199"/>
      <c r="T7" s="202"/>
      <c r="U7" s="201"/>
      <c r="V7" s="191"/>
    </row>
    <row r="8" spans="2:24" s="90" customFormat="1" ht="15.75" customHeight="1" thickBot="1" x14ac:dyDescent="0.3">
      <c r="B8" s="89"/>
      <c r="C8" s="180"/>
      <c r="D8" s="177"/>
      <c r="E8" s="209"/>
      <c r="F8" s="190"/>
      <c r="G8" s="178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91"/>
    </row>
    <row r="9" spans="2:24" s="94" customFormat="1" ht="15.75" customHeight="1" x14ac:dyDescent="0.25">
      <c r="B9" s="409"/>
      <c r="C9" s="411" t="s">
        <v>53</v>
      </c>
      <c r="D9" s="411" t="s">
        <v>54</v>
      </c>
      <c r="E9" s="413" t="s">
        <v>32</v>
      </c>
      <c r="F9" s="431" t="s">
        <v>33</v>
      </c>
      <c r="G9" s="432"/>
      <c r="H9" s="433"/>
      <c r="I9" s="434" t="s">
        <v>105</v>
      </c>
      <c r="J9" s="435"/>
      <c r="K9" s="436"/>
      <c r="L9" s="437" t="s">
        <v>1</v>
      </c>
      <c r="M9" s="438"/>
      <c r="N9" s="439"/>
      <c r="O9" s="377" t="s">
        <v>37</v>
      </c>
      <c r="P9" s="378"/>
      <c r="Q9" s="378"/>
      <c r="R9" s="378"/>
      <c r="S9" s="378"/>
      <c r="T9" s="379"/>
      <c r="U9" s="380" t="s">
        <v>48</v>
      </c>
    </row>
    <row r="10" spans="2:24" s="94" customFormat="1" ht="15.75" customHeight="1" x14ac:dyDescent="0.25">
      <c r="B10" s="410"/>
      <c r="C10" s="412"/>
      <c r="D10" s="412"/>
      <c r="E10" s="414"/>
      <c r="F10" s="165" t="s">
        <v>34</v>
      </c>
      <c r="G10" s="96" t="s">
        <v>35</v>
      </c>
      <c r="H10" s="97" t="s">
        <v>49</v>
      </c>
      <c r="I10" s="95" t="s">
        <v>34</v>
      </c>
      <c r="J10" s="96" t="s">
        <v>35</v>
      </c>
      <c r="K10" s="98" t="s">
        <v>36</v>
      </c>
      <c r="L10" s="99" t="s">
        <v>34</v>
      </c>
      <c r="M10" s="96" t="s">
        <v>35</v>
      </c>
      <c r="N10" s="97" t="s">
        <v>36</v>
      </c>
      <c r="O10" s="100" t="s">
        <v>50</v>
      </c>
      <c r="P10" s="98" t="s">
        <v>36</v>
      </c>
      <c r="Q10" s="101" t="s">
        <v>51</v>
      </c>
      <c r="R10" s="98" t="s">
        <v>36</v>
      </c>
      <c r="S10" s="101" t="s">
        <v>52</v>
      </c>
      <c r="T10" s="98" t="s">
        <v>36</v>
      </c>
      <c r="U10" s="381"/>
      <c r="W10" s="90"/>
      <c r="X10" s="90"/>
    </row>
    <row r="11" spans="2:24" ht="15.75" customHeight="1" x14ac:dyDescent="0.25">
      <c r="B11" s="74"/>
      <c r="C11" s="75"/>
      <c r="D11" s="75"/>
      <c r="E11" s="76"/>
      <c r="F11" s="166"/>
      <c r="G11" s="78"/>
      <c r="H11" s="79" t="str">
        <f t="shared" ref="H11:H41" si="0">IF(F11="","",ROUND(F11*G11,0))</f>
        <v/>
      </c>
      <c r="I11" s="102"/>
      <c r="J11" s="103" t="str">
        <f t="shared" ref="J11:J76" si="1">IF(I11="","",G11)</f>
        <v/>
      </c>
      <c r="K11" s="105" t="str">
        <f t="shared" ref="K11:K41" si="2">IF(I11="","",ROUND(I11*J11,0))</f>
        <v/>
      </c>
      <c r="L11" s="106" t="str">
        <f t="shared" ref="L11:L76" si="3">IF(F11="","",F11+I11)</f>
        <v/>
      </c>
      <c r="M11" s="103" t="str">
        <f t="shared" ref="M11:M40" si="4">IF((SUM(K11,H11))=0,"",G11)</f>
        <v/>
      </c>
      <c r="N11" s="104" t="str">
        <f t="shared" ref="N11:N40" si="5">IF(L11="","",ROUND(SUM(K11,H11),0))</f>
        <v/>
      </c>
      <c r="O11" s="107"/>
      <c r="P11" s="105" t="str">
        <f t="shared" ref="P11:P40" si="6">IF(O11="","",ROUND($G11*O11,0))</f>
        <v/>
      </c>
      <c r="Q11" s="102"/>
      <c r="R11" s="105" t="str">
        <f t="shared" ref="R11:R40" si="7">IF(Q11="","",ROUND($G11*Q11,0))</f>
        <v/>
      </c>
      <c r="S11" s="102" t="str">
        <f t="shared" ref="S11:S76" si="8">IF(Q11="","",Q11+O11)</f>
        <v/>
      </c>
      <c r="T11" s="105" t="str">
        <f t="shared" ref="T11:T41" si="9">IF(Q11="","",R11+P11)</f>
        <v/>
      </c>
      <c r="U11" s="108" t="str">
        <f>IF(H11="","",N11-T11)</f>
        <v/>
      </c>
      <c r="V11" s="87"/>
    </row>
    <row r="12" spans="2:24" ht="15.75" customHeight="1" x14ac:dyDescent="0.25">
      <c r="B12" s="61"/>
      <c r="C12" s="62"/>
      <c r="D12" s="62"/>
      <c r="E12" s="63"/>
      <c r="F12" s="167"/>
      <c r="G12" s="65"/>
      <c r="H12" s="66" t="str">
        <f t="shared" si="0"/>
        <v/>
      </c>
      <c r="I12" s="109"/>
      <c r="J12" s="110" t="str">
        <f t="shared" si="1"/>
        <v/>
      </c>
      <c r="K12" s="112" t="str">
        <f t="shared" si="2"/>
        <v/>
      </c>
      <c r="L12" s="113" t="str">
        <f t="shared" si="3"/>
        <v/>
      </c>
      <c r="M12" s="110" t="str">
        <f t="shared" si="4"/>
        <v/>
      </c>
      <c r="N12" s="111" t="str">
        <f t="shared" si="5"/>
        <v/>
      </c>
      <c r="O12" s="114"/>
      <c r="P12" s="112" t="str">
        <f t="shared" si="6"/>
        <v/>
      </c>
      <c r="Q12" s="109"/>
      <c r="R12" s="112" t="str">
        <f t="shared" si="7"/>
        <v/>
      </c>
      <c r="S12" s="109" t="str">
        <f t="shared" si="8"/>
        <v/>
      </c>
      <c r="T12" s="112" t="str">
        <f t="shared" si="9"/>
        <v/>
      </c>
      <c r="U12" s="115" t="str">
        <f t="shared" ref="U12:U77" si="10">IF(H12="","",N12-T12)</f>
        <v/>
      </c>
    </row>
    <row r="13" spans="2:24" ht="15.75" customHeight="1" x14ac:dyDescent="0.25">
      <c r="B13" s="55"/>
      <c r="C13" s="56"/>
      <c r="D13" s="56"/>
      <c r="E13" s="57"/>
      <c r="F13" s="168"/>
      <c r="G13" s="59"/>
      <c r="H13" s="60" t="str">
        <f t="shared" si="0"/>
        <v/>
      </c>
      <c r="I13" s="116"/>
      <c r="J13" s="117" t="str">
        <f t="shared" si="1"/>
        <v/>
      </c>
      <c r="K13" s="119" t="str">
        <f t="shared" si="2"/>
        <v/>
      </c>
      <c r="L13" s="120" t="str">
        <f t="shared" si="3"/>
        <v/>
      </c>
      <c r="M13" s="117" t="str">
        <f t="shared" si="4"/>
        <v/>
      </c>
      <c r="N13" s="118" t="str">
        <f t="shared" si="5"/>
        <v/>
      </c>
      <c r="O13" s="121"/>
      <c r="P13" s="119" t="str">
        <f t="shared" si="6"/>
        <v/>
      </c>
      <c r="Q13" s="116"/>
      <c r="R13" s="119" t="str">
        <f t="shared" si="7"/>
        <v/>
      </c>
      <c r="S13" s="116" t="str">
        <f t="shared" si="8"/>
        <v/>
      </c>
      <c r="T13" s="119" t="str">
        <f t="shared" si="9"/>
        <v/>
      </c>
      <c r="U13" s="122" t="str">
        <f t="shared" si="10"/>
        <v/>
      </c>
    </row>
    <row r="14" spans="2:24" ht="15.75" customHeight="1" x14ac:dyDescent="0.25">
      <c r="B14" s="61"/>
      <c r="C14" s="62"/>
      <c r="D14" s="62"/>
      <c r="E14" s="63"/>
      <c r="F14" s="167"/>
      <c r="G14" s="65"/>
      <c r="H14" s="66" t="str">
        <f t="shared" si="0"/>
        <v/>
      </c>
      <c r="I14" s="109"/>
      <c r="J14" s="110" t="str">
        <f t="shared" si="1"/>
        <v/>
      </c>
      <c r="K14" s="112" t="str">
        <f t="shared" si="2"/>
        <v/>
      </c>
      <c r="L14" s="113" t="str">
        <f t="shared" si="3"/>
        <v/>
      </c>
      <c r="M14" s="110" t="str">
        <f t="shared" si="4"/>
        <v/>
      </c>
      <c r="N14" s="111" t="str">
        <f t="shared" si="5"/>
        <v/>
      </c>
      <c r="O14" s="114"/>
      <c r="P14" s="112" t="str">
        <f t="shared" si="6"/>
        <v/>
      </c>
      <c r="Q14" s="109"/>
      <c r="R14" s="112" t="str">
        <f t="shared" si="7"/>
        <v/>
      </c>
      <c r="S14" s="109" t="str">
        <f t="shared" si="8"/>
        <v/>
      </c>
      <c r="T14" s="112" t="str">
        <f t="shared" si="9"/>
        <v/>
      </c>
      <c r="U14" s="115" t="str">
        <f t="shared" si="10"/>
        <v/>
      </c>
    </row>
    <row r="15" spans="2:24" ht="15.75" customHeight="1" x14ac:dyDescent="0.25">
      <c r="B15" s="55"/>
      <c r="C15" s="56"/>
      <c r="D15" s="56"/>
      <c r="E15" s="57"/>
      <c r="F15" s="168"/>
      <c r="G15" s="59"/>
      <c r="H15" s="60" t="str">
        <f t="shared" si="0"/>
        <v/>
      </c>
      <c r="I15" s="116"/>
      <c r="J15" s="117" t="str">
        <f t="shared" si="1"/>
        <v/>
      </c>
      <c r="K15" s="119" t="str">
        <f t="shared" si="2"/>
        <v/>
      </c>
      <c r="L15" s="120" t="str">
        <f t="shared" si="3"/>
        <v/>
      </c>
      <c r="M15" s="117" t="str">
        <f t="shared" si="4"/>
        <v/>
      </c>
      <c r="N15" s="118" t="str">
        <f t="shared" si="5"/>
        <v/>
      </c>
      <c r="O15" s="121"/>
      <c r="P15" s="119" t="str">
        <f t="shared" si="6"/>
        <v/>
      </c>
      <c r="Q15" s="116"/>
      <c r="R15" s="119" t="str">
        <f t="shared" si="7"/>
        <v/>
      </c>
      <c r="S15" s="116" t="str">
        <f t="shared" si="8"/>
        <v/>
      </c>
      <c r="T15" s="119" t="str">
        <f t="shared" si="9"/>
        <v/>
      </c>
      <c r="U15" s="122" t="str">
        <f t="shared" si="10"/>
        <v/>
      </c>
    </row>
    <row r="16" spans="2:24" ht="15.75" customHeight="1" x14ac:dyDescent="0.25">
      <c r="B16" s="61"/>
      <c r="C16" s="62"/>
      <c r="D16" s="62"/>
      <c r="E16" s="63"/>
      <c r="F16" s="167"/>
      <c r="G16" s="65"/>
      <c r="H16" s="66" t="str">
        <f t="shared" si="0"/>
        <v/>
      </c>
      <c r="I16" s="109"/>
      <c r="J16" s="110" t="str">
        <f t="shared" si="1"/>
        <v/>
      </c>
      <c r="K16" s="112" t="str">
        <f t="shared" si="2"/>
        <v/>
      </c>
      <c r="L16" s="113" t="str">
        <f t="shared" si="3"/>
        <v/>
      </c>
      <c r="M16" s="110" t="str">
        <f t="shared" si="4"/>
        <v/>
      </c>
      <c r="N16" s="111" t="str">
        <f t="shared" si="5"/>
        <v/>
      </c>
      <c r="O16" s="114"/>
      <c r="P16" s="112" t="str">
        <f t="shared" si="6"/>
        <v/>
      </c>
      <c r="Q16" s="109"/>
      <c r="R16" s="112" t="str">
        <f t="shared" si="7"/>
        <v/>
      </c>
      <c r="S16" s="109" t="str">
        <f t="shared" si="8"/>
        <v/>
      </c>
      <c r="T16" s="112" t="str">
        <f t="shared" si="9"/>
        <v/>
      </c>
      <c r="U16" s="115" t="str">
        <f t="shared" si="10"/>
        <v/>
      </c>
    </row>
    <row r="17" spans="2:21" ht="15.75" customHeight="1" x14ac:dyDescent="0.25">
      <c r="B17" s="55"/>
      <c r="C17" s="56"/>
      <c r="D17" s="56"/>
      <c r="E17" s="57"/>
      <c r="F17" s="168"/>
      <c r="G17" s="59"/>
      <c r="H17" s="60" t="str">
        <f t="shared" si="0"/>
        <v/>
      </c>
      <c r="I17" s="116"/>
      <c r="J17" s="117" t="str">
        <f t="shared" si="1"/>
        <v/>
      </c>
      <c r="K17" s="119" t="str">
        <f t="shared" si="2"/>
        <v/>
      </c>
      <c r="L17" s="120" t="str">
        <f t="shared" si="3"/>
        <v/>
      </c>
      <c r="M17" s="117" t="str">
        <f t="shared" si="4"/>
        <v/>
      </c>
      <c r="N17" s="118" t="str">
        <f t="shared" si="5"/>
        <v/>
      </c>
      <c r="O17" s="121"/>
      <c r="P17" s="119" t="str">
        <f t="shared" si="6"/>
        <v/>
      </c>
      <c r="Q17" s="116"/>
      <c r="R17" s="119" t="str">
        <f t="shared" si="7"/>
        <v/>
      </c>
      <c r="S17" s="116" t="str">
        <f t="shared" si="8"/>
        <v/>
      </c>
      <c r="T17" s="119" t="str">
        <f t="shared" si="9"/>
        <v/>
      </c>
      <c r="U17" s="122" t="str">
        <f t="shared" si="10"/>
        <v/>
      </c>
    </row>
    <row r="18" spans="2:21" ht="15.75" customHeight="1" x14ac:dyDescent="0.25">
      <c r="B18" s="61"/>
      <c r="C18" s="62"/>
      <c r="D18" s="62"/>
      <c r="E18" s="63"/>
      <c r="F18" s="167"/>
      <c r="G18" s="65"/>
      <c r="H18" s="66" t="str">
        <f t="shared" si="0"/>
        <v/>
      </c>
      <c r="I18" s="109"/>
      <c r="J18" s="110" t="str">
        <f t="shared" si="1"/>
        <v/>
      </c>
      <c r="K18" s="112" t="str">
        <f t="shared" si="2"/>
        <v/>
      </c>
      <c r="L18" s="113" t="str">
        <f t="shared" si="3"/>
        <v/>
      </c>
      <c r="M18" s="110" t="str">
        <f t="shared" si="4"/>
        <v/>
      </c>
      <c r="N18" s="111" t="str">
        <f t="shared" si="5"/>
        <v/>
      </c>
      <c r="O18" s="114"/>
      <c r="P18" s="112" t="str">
        <f t="shared" si="6"/>
        <v/>
      </c>
      <c r="Q18" s="109"/>
      <c r="R18" s="112" t="str">
        <f t="shared" si="7"/>
        <v/>
      </c>
      <c r="S18" s="109" t="str">
        <f t="shared" si="8"/>
        <v/>
      </c>
      <c r="T18" s="112" t="str">
        <f t="shared" si="9"/>
        <v/>
      </c>
      <c r="U18" s="115" t="str">
        <f t="shared" si="10"/>
        <v/>
      </c>
    </row>
    <row r="19" spans="2:21" ht="15.75" customHeight="1" x14ac:dyDescent="0.25">
      <c r="B19" s="55"/>
      <c r="C19" s="56"/>
      <c r="D19" s="56"/>
      <c r="E19" s="57"/>
      <c r="F19" s="168"/>
      <c r="G19" s="59"/>
      <c r="H19" s="60" t="str">
        <f t="shared" si="0"/>
        <v/>
      </c>
      <c r="I19" s="116"/>
      <c r="J19" s="117" t="str">
        <f t="shared" si="1"/>
        <v/>
      </c>
      <c r="K19" s="119" t="str">
        <f t="shared" si="2"/>
        <v/>
      </c>
      <c r="L19" s="120" t="str">
        <f t="shared" si="3"/>
        <v/>
      </c>
      <c r="M19" s="117" t="str">
        <f t="shared" si="4"/>
        <v/>
      </c>
      <c r="N19" s="118" t="str">
        <f t="shared" si="5"/>
        <v/>
      </c>
      <c r="O19" s="121"/>
      <c r="P19" s="119" t="str">
        <f t="shared" si="6"/>
        <v/>
      </c>
      <c r="Q19" s="116"/>
      <c r="R19" s="119" t="str">
        <f t="shared" si="7"/>
        <v/>
      </c>
      <c r="S19" s="116" t="str">
        <f t="shared" si="8"/>
        <v/>
      </c>
      <c r="T19" s="119" t="str">
        <f t="shared" si="9"/>
        <v/>
      </c>
      <c r="U19" s="122" t="str">
        <f t="shared" si="10"/>
        <v/>
      </c>
    </row>
    <row r="20" spans="2:21" ht="15.75" customHeight="1" x14ac:dyDescent="0.25">
      <c r="B20" s="61"/>
      <c r="C20" s="62"/>
      <c r="D20" s="62"/>
      <c r="E20" s="63"/>
      <c r="F20" s="167"/>
      <c r="G20" s="65"/>
      <c r="H20" s="66" t="str">
        <f t="shared" si="0"/>
        <v/>
      </c>
      <c r="I20" s="109"/>
      <c r="J20" s="110" t="str">
        <f t="shared" si="1"/>
        <v/>
      </c>
      <c r="K20" s="112" t="str">
        <f t="shared" si="2"/>
        <v/>
      </c>
      <c r="L20" s="113" t="str">
        <f t="shared" si="3"/>
        <v/>
      </c>
      <c r="M20" s="110" t="str">
        <f t="shared" si="4"/>
        <v/>
      </c>
      <c r="N20" s="111" t="str">
        <f t="shared" si="5"/>
        <v/>
      </c>
      <c r="O20" s="114"/>
      <c r="P20" s="112" t="str">
        <f t="shared" si="6"/>
        <v/>
      </c>
      <c r="Q20" s="109"/>
      <c r="R20" s="112" t="str">
        <f t="shared" si="7"/>
        <v/>
      </c>
      <c r="S20" s="109" t="str">
        <f t="shared" si="8"/>
        <v/>
      </c>
      <c r="T20" s="112" t="str">
        <f t="shared" si="9"/>
        <v/>
      </c>
      <c r="U20" s="115" t="str">
        <f t="shared" si="10"/>
        <v/>
      </c>
    </row>
    <row r="21" spans="2:21" ht="15.75" customHeight="1" x14ac:dyDescent="0.25">
      <c r="B21" s="55"/>
      <c r="C21" s="56"/>
      <c r="D21" s="56"/>
      <c r="E21" s="57"/>
      <c r="F21" s="168"/>
      <c r="G21" s="59"/>
      <c r="H21" s="60" t="str">
        <f t="shared" si="0"/>
        <v/>
      </c>
      <c r="I21" s="116"/>
      <c r="J21" s="117" t="str">
        <f t="shared" si="1"/>
        <v/>
      </c>
      <c r="K21" s="119" t="str">
        <f t="shared" si="2"/>
        <v/>
      </c>
      <c r="L21" s="120" t="str">
        <f t="shared" si="3"/>
        <v/>
      </c>
      <c r="M21" s="117" t="str">
        <f t="shared" si="4"/>
        <v/>
      </c>
      <c r="N21" s="118" t="str">
        <f t="shared" si="5"/>
        <v/>
      </c>
      <c r="O21" s="121"/>
      <c r="P21" s="119" t="str">
        <f t="shared" si="6"/>
        <v/>
      </c>
      <c r="Q21" s="116"/>
      <c r="R21" s="119" t="str">
        <f t="shared" si="7"/>
        <v/>
      </c>
      <c r="S21" s="116" t="str">
        <f t="shared" si="8"/>
        <v/>
      </c>
      <c r="T21" s="119" t="str">
        <f t="shared" si="9"/>
        <v/>
      </c>
      <c r="U21" s="122" t="str">
        <f t="shared" si="10"/>
        <v/>
      </c>
    </row>
    <row r="22" spans="2:21" ht="15.75" customHeight="1" x14ac:dyDescent="0.25">
      <c r="B22" s="61"/>
      <c r="C22" s="62"/>
      <c r="D22" s="62"/>
      <c r="E22" s="63"/>
      <c r="F22" s="167"/>
      <c r="G22" s="65"/>
      <c r="H22" s="66" t="str">
        <f t="shared" si="0"/>
        <v/>
      </c>
      <c r="I22" s="109"/>
      <c r="J22" s="110" t="str">
        <f t="shared" si="1"/>
        <v/>
      </c>
      <c r="K22" s="112" t="str">
        <f t="shared" si="2"/>
        <v/>
      </c>
      <c r="L22" s="113" t="str">
        <f t="shared" si="3"/>
        <v/>
      </c>
      <c r="M22" s="110" t="str">
        <f t="shared" si="4"/>
        <v/>
      </c>
      <c r="N22" s="111" t="str">
        <f t="shared" si="5"/>
        <v/>
      </c>
      <c r="O22" s="114"/>
      <c r="P22" s="112" t="str">
        <f t="shared" si="6"/>
        <v/>
      </c>
      <c r="Q22" s="109"/>
      <c r="R22" s="112" t="str">
        <f t="shared" si="7"/>
        <v/>
      </c>
      <c r="S22" s="109" t="str">
        <f t="shared" si="8"/>
        <v/>
      </c>
      <c r="T22" s="112" t="str">
        <f t="shared" si="9"/>
        <v/>
      </c>
      <c r="U22" s="115" t="str">
        <f t="shared" si="10"/>
        <v/>
      </c>
    </row>
    <row r="23" spans="2:21" ht="15.75" customHeight="1" x14ac:dyDescent="0.25">
      <c r="B23" s="55"/>
      <c r="C23" s="56"/>
      <c r="D23" s="56"/>
      <c r="E23" s="57"/>
      <c r="F23" s="168"/>
      <c r="G23" s="59"/>
      <c r="H23" s="60" t="str">
        <f t="shared" si="0"/>
        <v/>
      </c>
      <c r="I23" s="116"/>
      <c r="J23" s="117" t="str">
        <f t="shared" si="1"/>
        <v/>
      </c>
      <c r="K23" s="119" t="str">
        <f t="shared" si="2"/>
        <v/>
      </c>
      <c r="L23" s="120" t="str">
        <f t="shared" si="3"/>
        <v/>
      </c>
      <c r="M23" s="117" t="str">
        <f t="shared" si="4"/>
        <v/>
      </c>
      <c r="N23" s="118" t="str">
        <f t="shared" si="5"/>
        <v/>
      </c>
      <c r="O23" s="121"/>
      <c r="P23" s="119" t="str">
        <f t="shared" si="6"/>
        <v/>
      </c>
      <c r="Q23" s="116"/>
      <c r="R23" s="119" t="str">
        <f t="shared" si="7"/>
        <v/>
      </c>
      <c r="S23" s="116" t="str">
        <f t="shared" si="8"/>
        <v/>
      </c>
      <c r="T23" s="119" t="str">
        <f t="shared" si="9"/>
        <v/>
      </c>
      <c r="U23" s="122" t="str">
        <f t="shared" si="10"/>
        <v/>
      </c>
    </row>
    <row r="24" spans="2:21" ht="15.75" customHeight="1" x14ac:dyDescent="0.25">
      <c r="B24" s="61"/>
      <c r="C24" s="62"/>
      <c r="D24" s="62"/>
      <c r="E24" s="63"/>
      <c r="F24" s="167"/>
      <c r="G24" s="65"/>
      <c r="H24" s="66" t="str">
        <f t="shared" si="0"/>
        <v/>
      </c>
      <c r="I24" s="109"/>
      <c r="J24" s="110" t="str">
        <f t="shared" si="1"/>
        <v/>
      </c>
      <c r="K24" s="112" t="str">
        <f t="shared" si="2"/>
        <v/>
      </c>
      <c r="L24" s="113" t="str">
        <f t="shared" si="3"/>
        <v/>
      </c>
      <c r="M24" s="110" t="str">
        <f t="shared" si="4"/>
        <v/>
      </c>
      <c r="N24" s="111" t="str">
        <f t="shared" si="5"/>
        <v/>
      </c>
      <c r="O24" s="114"/>
      <c r="P24" s="112" t="str">
        <f t="shared" si="6"/>
        <v/>
      </c>
      <c r="Q24" s="109"/>
      <c r="R24" s="112" t="str">
        <f t="shared" si="7"/>
        <v/>
      </c>
      <c r="S24" s="109" t="str">
        <f t="shared" si="8"/>
        <v/>
      </c>
      <c r="T24" s="112" t="str">
        <f t="shared" si="9"/>
        <v/>
      </c>
      <c r="U24" s="115" t="str">
        <f t="shared" si="10"/>
        <v/>
      </c>
    </row>
    <row r="25" spans="2:21" ht="15.75" customHeight="1" x14ac:dyDescent="0.25">
      <c r="B25" s="55"/>
      <c r="C25" s="56"/>
      <c r="D25" s="56"/>
      <c r="E25" s="57"/>
      <c r="F25" s="168"/>
      <c r="G25" s="59"/>
      <c r="H25" s="60" t="str">
        <f t="shared" si="0"/>
        <v/>
      </c>
      <c r="I25" s="116"/>
      <c r="J25" s="117" t="str">
        <f t="shared" si="1"/>
        <v/>
      </c>
      <c r="K25" s="119" t="str">
        <f t="shared" si="2"/>
        <v/>
      </c>
      <c r="L25" s="120" t="str">
        <f t="shared" si="3"/>
        <v/>
      </c>
      <c r="M25" s="117" t="str">
        <f t="shared" si="4"/>
        <v/>
      </c>
      <c r="N25" s="118" t="str">
        <f t="shared" si="5"/>
        <v/>
      </c>
      <c r="O25" s="121"/>
      <c r="P25" s="119" t="str">
        <f t="shared" si="6"/>
        <v/>
      </c>
      <c r="Q25" s="116"/>
      <c r="R25" s="119" t="str">
        <f t="shared" si="7"/>
        <v/>
      </c>
      <c r="S25" s="116" t="str">
        <f t="shared" si="8"/>
        <v/>
      </c>
      <c r="T25" s="119" t="str">
        <f t="shared" si="9"/>
        <v/>
      </c>
      <c r="U25" s="122" t="str">
        <f t="shared" si="10"/>
        <v/>
      </c>
    </row>
    <row r="26" spans="2:21" ht="15.75" customHeight="1" x14ac:dyDescent="0.25">
      <c r="B26" s="61"/>
      <c r="C26" s="62"/>
      <c r="D26" s="62"/>
      <c r="E26" s="63"/>
      <c r="F26" s="167"/>
      <c r="G26" s="65"/>
      <c r="H26" s="66" t="str">
        <f t="shared" si="0"/>
        <v/>
      </c>
      <c r="I26" s="109"/>
      <c r="J26" s="110" t="str">
        <f t="shared" si="1"/>
        <v/>
      </c>
      <c r="K26" s="112" t="str">
        <f t="shared" si="2"/>
        <v/>
      </c>
      <c r="L26" s="113" t="str">
        <f t="shared" si="3"/>
        <v/>
      </c>
      <c r="M26" s="110" t="str">
        <f t="shared" si="4"/>
        <v/>
      </c>
      <c r="N26" s="111" t="str">
        <f t="shared" si="5"/>
        <v/>
      </c>
      <c r="O26" s="114"/>
      <c r="P26" s="112" t="str">
        <f t="shared" si="6"/>
        <v/>
      </c>
      <c r="Q26" s="109"/>
      <c r="R26" s="112" t="str">
        <f t="shared" si="7"/>
        <v/>
      </c>
      <c r="S26" s="109" t="str">
        <f t="shared" si="8"/>
        <v/>
      </c>
      <c r="T26" s="112" t="str">
        <f t="shared" si="9"/>
        <v/>
      </c>
      <c r="U26" s="115" t="str">
        <f t="shared" si="10"/>
        <v/>
      </c>
    </row>
    <row r="27" spans="2:21" ht="15.75" customHeight="1" x14ac:dyDescent="0.25">
      <c r="B27" s="55"/>
      <c r="C27" s="56"/>
      <c r="D27" s="56"/>
      <c r="E27" s="57"/>
      <c r="F27" s="168"/>
      <c r="G27" s="59"/>
      <c r="H27" s="60" t="str">
        <f t="shared" si="0"/>
        <v/>
      </c>
      <c r="I27" s="116"/>
      <c r="J27" s="117" t="str">
        <f t="shared" si="1"/>
        <v/>
      </c>
      <c r="K27" s="119" t="str">
        <f t="shared" si="2"/>
        <v/>
      </c>
      <c r="L27" s="120" t="str">
        <f t="shared" si="3"/>
        <v/>
      </c>
      <c r="M27" s="117" t="str">
        <f t="shared" si="4"/>
        <v/>
      </c>
      <c r="N27" s="118" t="str">
        <f t="shared" si="5"/>
        <v/>
      </c>
      <c r="O27" s="121"/>
      <c r="P27" s="119" t="str">
        <f t="shared" si="6"/>
        <v/>
      </c>
      <c r="Q27" s="116"/>
      <c r="R27" s="119" t="str">
        <f t="shared" si="7"/>
        <v/>
      </c>
      <c r="S27" s="116" t="str">
        <f t="shared" si="8"/>
        <v/>
      </c>
      <c r="T27" s="119" t="str">
        <f t="shared" si="9"/>
        <v/>
      </c>
      <c r="U27" s="122" t="str">
        <f t="shared" si="10"/>
        <v/>
      </c>
    </row>
    <row r="28" spans="2:21" ht="15.75" customHeight="1" x14ac:dyDescent="0.25">
      <c r="B28" s="61"/>
      <c r="C28" s="62"/>
      <c r="D28" s="62"/>
      <c r="E28" s="63"/>
      <c r="F28" s="167"/>
      <c r="G28" s="65"/>
      <c r="H28" s="66" t="str">
        <f t="shared" si="0"/>
        <v/>
      </c>
      <c r="I28" s="109"/>
      <c r="J28" s="110" t="str">
        <f t="shared" si="1"/>
        <v/>
      </c>
      <c r="K28" s="112" t="str">
        <f t="shared" si="2"/>
        <v/>
      </c>
      <c r="L28" s="113" t="str">
        <f t="shared" si="3"/>
        <v/>
      </c>
      <c r="M28" s="110" t="str">
        <f t="shared" si="4"/>
        <v/>
      </c>
      <c r="N28" s="111" t="str">
        <f t="shared" si="5"/>
        <v/>
      </c>
      <c r="O28" s="114"/>
      <c r="P28" s="112" t="str">
        <f t="shared" si="6"/>
        <v/>
      </c>
      <c r="Q28" s="109"/>
      <c r="R28" s="112" t="str">
        <f t="shared" si="7"/>
        <v/>
      </c>
      <c r="S28" s="109" t="str">
        <f t="shared" si="8"/>
        <v/>
      </c>
      <c r="T28" s="112" t="str">
        <f t="shared" si="9"/>
        <v/>
      </c>
      <c r="U28" s="115" t="str">
        <f t="shared" si="10"/>
        <v/>
      </c>
    </row>
    <row r="29" spans="2:21" ht="15.75" customHeight="1" x14ac:dyDescent="0.25">
      <c r="B29" s="55"/>
      <c r="C29" s="56"/>
      <c r="D29" s="56"/>
      <c r="E29" s="57"/>
      <c r="F29" s="168"/>
      <c r="G29" s="59"/>
      <c r="H29" s="60" t="str">
        <f t="shared" si="0"/>
        <v/>
      </c>
      <c r="I29" s="116"/>
      <c r="J29" s="117" t="str">
        <f t="shared" si="1"/>
        <v/>
      </c>
      <c r="K29" s="119" t="str">
        <f t="shared" si="2"/>
        <v/>
      </c>
      <c r="L29" s="120" t="str">
        <f t="shared" si="3"/>
        <v/>
      </c>
      <c r="M29" s="117" t="str">
        <f t="shared" si="4"/>
        <v/>
      </c>
      <c r="N29" s="118" t="str">
        <f t="shared" si="5"/>
        <v/>
      </c>
      <c r="O29" s="121"/>
      <c r="P29" s="119" t="str">
        <f t="shared" si="6"/>
        <v/>
      </c>
      <c r="Q29" s="116"/>
      <c r="R29" s="119" t="str">
        <f t="shared" si="7"/>
        <v/>
      </c>
      <c r="S29" s="116" t="str">
        <f t="shared" si="8"/>
        <v/>
      </c>
      <c r="T29" s="119" t="str">
        <f t="shared" si="9"/>
        <v/>
      </c>
      <c r="U29" s="122" t="str">
        <f t="shared" si="10"/>
        <v/>
      </c>
    </row>
    <row r="30" spans="2:21" ht="15.75" customHeight="1" x14ac:dyDescent="0.25">
      <c r="B30" s="61"/>
      <c r="C30" s="62"/>
      <c r="D30" s="62"/>
      <c r="E30" s="63"/>
      <c r="F30" s="167"/>
      <c r="G30" s="65"/>
      <c r="H30" s="66" t="str">
        <f t="shared" si="0"/>
        <v/>
      </c>
      <c r="I30" s="109"/>
      <c r="J30" s="110" t="str">
        <f t="shared" si="1"/>
        <v/>
      </c>
      <c r="K30" s="112" t="str">
        <f t="shared" si="2"/>
        <v/>
      </c>
      <c r="L30" s="113" t="str">
        <f t="shared" si="3"/>
        <v/>
      </c>
      <c r="M30" s="110" t="str">
        <f t="shared" si="4"/>
        <v/>
      </c>
      <c r="N30" s="111" t="str">
        <f t="shared" si="5"/>
        <v/>
      </c>
      <c r="O30" s="114"/>
      <c r="P30" s="112" t="str">
        <f t="shared" si="6"/>
        <v/>
      </c>
      <c r="Q30" s="109"/>
      <c r="R30" s="112" t="str">
        <f t="shared" si="7"/>
        <v/>
      </c>
      <c r="S30" s="109" t="str">
        <f t="shared" si="8"/>
        <v/>
      </c>
      <c r="T30" s="112" t="str">
        <f t="shared" si="9"/>
        <v/>
      </c>
      <c r="U30" s="115" t="str">
        <f t="shared" si="10"/>
        <v/>
      </c>
    </row>
    <row r="31" spans="2:21" ht="15.75" customHeight="1" x14ac:dyDescent="0.25">
      <c r="B31" s="55"/>
      <c r="C31" s="56"/>
      <c r="D31" s="56"/>
      <c r="E31" s="57"/>
      <c r="F31" s="168"/>
      <c r="G31" s="59"/>
      <c r="H31" s="60" t="str">
        <f t="shared" si="0"/>
        <v/>
      </c>
      <c r="I31" s="116"/>
      <c r="J31" s="117" t="str">
        <f t="shared" si="1"/>
        <v/>
      </c>
      <c r="K31" s="119" t="str">
        <f t="shared" si="2"/>
        <v/>
      </c>
      <c r="L31" s="120" t="str">
        <f t="shared" si="3"/>
        <v/>
      </c>
      <c r="M31" s="117" t="str">
        <f t="shared" si="4"/>
        <v/>
      </c>
      <c r="N31" s="118" t="str">
        <f t="shared" si="5"/>
        <v/>
      </c>
      <c r="O31" s="121"/>
      <c r="P31" s="119" t="str">
        <f t="shared" si="6"/>
        <v/>
      </c>
      <c r="Q31" s="116"/>
      <c r="R31" s="119" t="str">
        <f t="shared" si="7"/>
        <v/>
      </c>
      <c r="S31" s="116" t="str">
        <f t="shared" si="8"/>
        <v/>
      </c>
      <c r="T31" s="119" t="str">
        <f t="shared" si="9"/>
        <v/>
      </c>
      <c r="U31" s="122" t="str">
        <f t="shared" si="10"/>
        <v/>
      </c>
    </row>
    <row r="32" spans="2:21" ht="15.75" customHeight="1" x14ac:dyDescent="0.25">
      <c r="B32" s="61"/>
      <c r="C32" s="62"/>
      <c r="D32" s="62"/>
      <c r="E32" s="63"/>
      <c r="F32" s="167"/>
      <c r="G32" s="65"/>
      <c r="H32" s="66" t="str">
        <f t="shared" si="0"/>
        <v/>
      </c>
      <c r="I32" s="109"/>
      <c r="J32" s="110" t="str">
        <f t="shared" si="1"/>
        <v/>
      </c>
      <c r="K32" s="112" t="str">
        <f t="shared" si="2"/>
        <v/>
      </c>
      <c r="L32" s="113" t="str">
        <f t="shared" si="3"/>
        <v/>
      </c>
      <c r="M32" s="110" t="str">
        <f t="shared" si="4"/>
        <v/>
      </c>
      <c r="N32" s="111" t="str">
        <f t="shared" si="5"/>
        <v/>
      </c>
      <c r="O32" s="114"/>
      <c r="P32" s="112" t="str">
        <f t="shared" si="6"/>
        <v/>
      </c>
      <c r="Q32" s="109"/>
      <c r="R32" s="112" t="str">
        <f t="shared" si="7"/>
        <v/>
      </c>
      <c r="S32" s="109" t="str">
        <f t="shared" si="8"/>
        <v/>
      </c>
      <c r="T32" s="112" t="str">
        <f t="shared" si="9"/>
        <v/>
      </c>
      <c r="U32" s="115" t="str">
        <f t="shared" si="10"/>
        <v/>
      </c>
    </row>
    <row r="33" spans="2:21" ht="15.75" customHeight="1" x14ac:dyDescent="0.25">
      <c r="B33" s="55"/>
      <c r="C33" s="56"/>
      <c r="D33" s="56"/>
      <c r="E33" s="57"/>
      <c r="F33" s="168"/>
      <c r="G33" s="59"/>
      <c r="H33" s="60" t="str">
        <f t="shared" si="0"/>
        <v/>
      </c>
      <c r="I33" s="116"/>
      <c r="J33" s="117" t="str">
        <f t="shared" si="1"/>
        <v/>
      </c>
      <c r="K33" s="119" t="str">
        <f t="shared" si="2"/>
        <v/>
      </c>
      <c r="L33" s="120" t="str">
        <f t="shared" si="3"/>
        <v/>
      </c>
      <c r="M33" s="117" t="str">
        <f t="shared" si="4"/>
        <v/>
      </c>
      <c r="N33" s="118" t="str">
        <f t="shared" si="5"/>
        <v/>
      </c>
      <c r="O33" s="121"/>
      <c r="P33" s="119" t="str">
        <f t="shared" si="6"/>
        <v/>
      </c>
      <c r="Q33" s="116"/>
      <c r="R33" s="119" t="str">
        <f t="shared" si="7"/>
        <v/>
      </c>
      <c r="S33" s="116" t="str">
        <f t="shared" si="8"/>
        <v/>
      </c>
      <c r="T33" s="119" t="str">
        <f t="shared" si="9"/>
        <v/>
      </c>
      <c r="U33" s="122" t="str">
        <f t="shared" si="10"/>
        <v/>
      </c>
    </row>
    <row r="34" spans="2:21" ht="15.75" customHeight="1" x14ac:dyDescent="0.25">
      <c r="B34" s="61"/>
      <c r="C34" s="62"/>
      <c r="D34" s="62"/>
      <c r="E34" s="63"/>
      <c r="F34" s="167"/>
      <c r="G34" s="65"/>
      <c r="H34" s="66" t="str">
        <f t="shared" si="0"/>
        <v/>
      </c>
      <c r="I34" s="109"/>
      <c r="J34" s="110" t="str">
        <f t="shared" si="1"/>
        <v/>
      </c>
      <c r="K34" s="112" t="str">
        <f t="shared" si="2"/>
        <v/>
      </c>
      <c r="L34" s="113" t="str">
        <f t="shared" si="3"/>
        <v/>
      </c>
      <c r="M34" s="110" t="str">
        <f t="shared" si="4"/>
        <v/>
      </c>
      <c r="N34" s="111" t="str">
        <f t="shared" si="5"/>
        <v/>
      </c>
      <c r="O34" s="114"/>
      <c r="P34" s="112" t="str">
        <f t="shared" si="6"/>
        <v/>
      </c>
      <c r="Q34" s="109"/>
      <c r="R34" s="112" t="str">
        <f t="shared" si="7"/>
        <v/>
      </c>
      <c r="S34" s="109" t="str">
        <f t="shared" si="8"/>
        <v/>
      </c>
      <c r="T34" s="112" t="str">
        <f t="shared" si="9"/>
        <v/>
      </c>
      <c r="U34" s="115" t="str">
        <f t="shared" si="10"/>
        <v/>
      </c>
    </row>
    <row r="35" spans="2:21" ht="15.75" customHeight="1" x14ac:dyDescent="0.25">
      <c r="B35" s="55"/>
      <c r="C35" s="56"/>
      <c r="D35" s="56"/>
      <c r="E35" s="57"/>
      <c r="F35" s="168"/>
      <c r="G35" s="59"/>
      <c r="H35" s="60" t="str">
        <f t="shared" si="0"/>
        <v/>
      </c>
      <c r="I35" s="116"/>
      <c r="J35" s="117" t="str">
        <f t="shared" si="1"/>
        <v/>
      </c>
      <c r="K35" s="119" t="str">
        <f t="shared" si="2"/>
        <v/>
      </c>
      <c r="L35" s="120" t="str">
        <f t="shared" si="3"/>
        <v/>
      </c>
      <c r="M35" s="117" t="str">
        <f t="shared" si="4"/>
        <v/>
      </c>
      <c r="N35" s="118" t="str">
        <f t="shared" si="5"/>
        <v/>
      </c>
      <c r="O35" s="121"/>
      <c r="P35" s="119" t="str">
        <f t="shared" si="6"/>
        <v/>
      </c>
      <c r="Q35" s="116"/>
      <c r="R35" s="119" t="str">
        <f t="shared" si="7"/>
        <v/>
      </c>
      <c r="S35" s="116" t="str">
        <f t="shared" si="8"/>
        <v/>
      </c>
      <c r="T35" s="119" t="str">
        <f t="shared" si="9"/>
        <v/>
      </c>
      <c r="U35" s="122" t="str">
        <f t="shared" si="10"/>
        <v/>
      </c>
    </row>
    <row r="36" spans="2:21" ht="15.75" customHeight="1" x14ac:dyDescent="0.25">
      <c r="B36" s="61"/>
      <c r="C36" s="62"/>
      <c r="D36" s="62"/>
      <c r="E36" s="63"/>
      <c r="F36" s="167"/>
      <c r="G36" s="65"/>
      <c r="H36" s="66" t="str">
        <f t="shared" si="0"/>
        <v/>
      </c>
      <c r="I36" s="109"/>
      <c r="J36" s="110" t="str">
        <f t="shared" si="1"/>
        <v/>
      </c>
      <c r="K36" s="112" t="str">
        <f t="shared" si="2"/>
        <v/>
      </c>
      <c r="L36" s="113" t="str">
        <f t="shared" si="3"/>
        <v/>
      </c>
      <c r="M36" s="110" t="str">
        <f t="shared" si="4"/>
        <v/>
      </c>
      <c r="N36" s="111" t="str">
        <f t="shared" si="5"/>
        <v/>
      </c>
      <c r="O36" s="114"/>
      <c r="P36" s="112" t="str">
        <f t="shared" si="6"/>
        <v/>
      </c>
      <c r="Q36" s="109"/>
      <c r="R36" s="112" t="str">
        <f t="shared" si="7"/>
        <v/>
      </c>
      <c r="S36" s="109" t="str">
        <f t="shared" si="8"/>
        <v/>
      </c>
      <c r="T36" s="112" t="str">
        <f t="shared" si="9"/>
        <v/>
      </c>
      <c r="U36" s="115" t="str">
        <f t="shared" si="10"/>
        <v/>
      </c>
    </row>
    <row r="37" spans="2:21" ht="15.75" customHeight="1" x14ac:dyDescent="0.25">
      <c r="B37" s="55"/>
      <c r="C37" s="56"/>
      <c r="D37" s="56"/>
      <c r="E37" s="57"/>
      <c r="F37" s="168"/>
      <c r="G37" s="59"/>
      <c r="H37" s="60" t="str">
        <f t="shared" si="0"/>
        <v/>
      </c>
      <c r="I37" s="116"/>
      <c r="J37" s="117" t="str">
        <f t="shared" si="1"/>
        <v/>
      </c>
      <c r="K37" s="119" t="str">
        <f t="shared" si="2"/>
        <v/>
      </c>
      <c r="L37" s="120" t="str">
        <f t="shared" si="3"/>
        <v/>
      </c>
      <c r="M37" s="117" t="str">
        <f t="shared" si="4"/>
        <v/>
      </c>
      <c r="N37" s="118" t="str">
        <f t="shared" si="5"/>
        <v/>
      </c>
      <c r="O37" s="121"/>
      <c r="P37" s="119" t="str">
        <f t="shared" si="6"/>
        <v/>
      </c>
      <c r="Q37" s="116"/>
      <c r="R37" s="119" t="str">
        <f t="shared" si="7"/>
        <v/>
      </c>
      <c r="S37" s="116" t="str">
        <f t="shared" si="8"/>
        <v/>
      </c>
      <c r="T37" s="119" t="str">
        <f t="shared" si="9"/>
        <v/>
      </c>
      <c r="U37" s="122" t="str">
        <f t="shared" si="10"/>
        <v/>
      </c>
    </row>
    <row r="38" spans="2:21" ht="15.75" customHeight="1" x14ac:dyDescent="0.25">
      <c r="B38" s="61"/>
      <c r="C38" s="62"/>
      <c r="D38" s="62"/>
      <c r="E38" s="63"/>
      <c r="F38" s="167"/>
      <c r="G38" s="65"/>
      <c r="H38" s="66" t="str">
        <f t="shared" si="0"/>
        <v/>
      </c>
      <c r="I38" s="109"/>
      <c r="J38" s="110" t="str">
        <f t="shared" si="1"/>
        <v/>
      </c>
      <c r="K38" s="112" t="str">
        <f t="shared" si="2"/>
        <v/>
      </c>
      <c r="L38" s="113" t="str">
        <f t="shared" si="3"/>
        <v/>
      </c>
      <c r="M38" s="110" t="str">
        <f t="shared" si="4"/>
        <v/>
      </c>
      <c r="N38" s="111" t="str">
        <f t="shared" si="5"/>
        <v/>
      </c>
      <c r="O38" s="114"/>
      <c r="P38" s="112" t="str">
        <f t="shared" si="6"/>
        <v/>
      </c>
      <c r="Q38" s="109"/>
      <c r="R38" s="112" t="str">
        <f t="shared" si="7"/>
        <v/>
      </c>
      <c r="S38" s="109" t="str">
        <f t="shared" si="8"/>
        <v/>
      </c>
      <c r="T38" s="112" t="str">
        <f t="shared" si="9"/>
        <v/>
      </c>
      <c r="U38" s="115" t="str">
        <f t="shared" si="10"/>
        <v/>
      </c>
    </row>
    <row r="39" spans="2:21" ht="15.75" customHeight="1" x14ac:dyDescent="0.25">
      <c r="B39" s="55"/>
      <c r="C39" s="56"/>
      <c r="D39" s="56"/>
      <c r="E39" s="57"/>
      <c r="F39" s="168"/>
      <c r="G39" s="59"/>
      <c r="H39" s="60" t="str">
        <f t="shared" si="0"/>
        <v/>
      </c>
      <c r="I39" s="116"/>
      <c r="J39" s="117" t="str">
        <f t="shared" si="1"/>
        <v/>
      </c>
      <c r="K39" s="119" t="str">
        <f t="shared" si="2"/>
        <v/>
      </c>
      <c r="L39" s="120" t="str">
        <f t="shared" si="3"/>
        <v/>
      </c>
      <c r="M39" s="117" t="str">
        <f t="shared" si="4"/>
        <v/>
      </c>
      <c r="N39" s="118" t="str">
        <f t="shared" si="5"/>
        <v/>
      </c>
      <c r="O39" s="121"/>
      <c r="P39" s="119" t="str">
        <f t="shared" si="6"/>
        <v/>
      </c>
      <c r="Q39" s="116"/>
      <c r="R39" s="119" t="str">
        <f t="shared" si="7"/>
        <v/>
      </c>
      <c r="S39" s="116" t="str">
        <f t="shared" si="8"/>
        <v/>
      </c>
      <c r="T39" s="119" t="str">
        <f t="shared" si="9"/>
        <v/>
      </c>
      <c r="U39" s="122" t="str">
        <f t="shared" si="10"/>
        <v/>
      </c>
    </row>
    <row r="40" spans="2:21" ht="15.75" customHeight="1" thickBot="1" x14ac:dyDescent="0.3">
      <c r="B40" s="67"/>
      <c r="C40" s="68"/>
      <c r="D40" s="68"/>
      <c r="E40" s="69"/>
      <c r="F40" s="169"/>
      <c r="G40" s="70"/>
      <c r="H40" s="71" t="str">
        <f t="shared" si="0"/>
        <v/>
      </c>
      <c r="I40" s="123"/>
      <c r="J40" s="124" t="str">
        <f t="shared" si="1"/>
        <v/>
      </c>
      <c r="K40" s="126" t="str">
        <f t="shared" si="2"/>
        <v/>
      </c>
      <c r="L40" s="127" t="str">
        <f t="shared" si="3"/>
        <v/>
      </c>
      <c r="M40" s="124" t="str">
        <f t="shared" si="4"/>
        <v/>
      </c>
      <c r="N40" s="125" t="str">
        <f t="shared" si="5"/>
        <v/>
      </c>
      <c r="O40" s="128"/>
      <c r="P40" s="126" t="str">
        <f t="shared" si="6"/>
        <v/>
      </c>
      <c r="Q40" s="123"/>
      <c r="R40" s="126" t="str">
        <f t="shared" si="7"/>
        <v/>
      </c>
      <c r="S40" s="123" t="str">
        <f t="shared" si="8"/>
        <v/>
      </c>
      <c r="T40" s="126" t="str">
        <f t="shared" si="9"/>
        <v/>
      </c>
      <c r="U40" s="129" t="str">
        <f t="shared" si="10"/>
        <v/>
      </c>
    </row>
    <row r="41" spans="2:21" ht="15.75" customHeight="1" x14ac:dyDescent="0.25">
      <c r="B41" s="403" t="s">
        <v>55</v>
      </c>
      <c r="C41" s="404"/>
      <c r="D41" s="404"/>
      <c r="E41" s="405"/>
      <c r="F41" s="168"/>
      <c r="G41" s="59"/>
      <c r="H41" s="60" t="str">
        <f t="shared" si="0"/>
        <v/>
      </c>
      <c r="I41" s="116"/>
      <c r="J41" s="117" t="str">
        <f t="shared" si="1"/>
        <v/>
      </c>
      <c r="K41" s="119" t="str">
        <f t="shared" si="2"/>
        <v/>
      </c>
      <c r="L41" s="120" t="str">
        <f t="shared" si="3"/>
        <v/>
      </c>
      <c r="M41" s="117" t="str">
        <f>IF((SUM(K41,H41))=0,"",G41)</f>
        <v/>
      </c>
      <c r="N41" s="118" t="str">
        <f>IF(L41="","",ROUND(L41*M41,0))</f>
        <v/>
      </c>
      <c r="O41" s="121"/>
      <c r="P41" s="119" t="str">
        <f>IF(O41="","",ROUND($G41*O41,0))</f>
        <v/>
      </c>
      <c r="Q41" s="130"/>
      <c r="R41" s="131" t="str">
        <f>IF(Q41="","",ROUND($G41*Q41,0))</f>
        <v/>
      </c>
      <c r="S41" s="120" t="str">
        <f t="shared" si="8"/>
        <v/>
      </c>
      <c r="T41" s="119" t="str">
        <f t="shared" si="9"/>
        <v/>
      </c>
      <c r="U41" s="122" t="str">
        <f t="shared" si="10"/>
        <v/>
      </c>
    </row>
    <row r="42" spans="2:21" ht="17.25" customHeight="1" thickBot="1" x14ac:dyDescent="0.3">
      <c r="B42" s="406"/>
      <c r="C42" s="407"/>
      <c r="D42" s="407"/>
      <c r="E42" s="408"/>
      <c r="F42" s="170"/>
      <c r="G42" s="72"/>
      <c r="H42" s="73">
        <f>SUM(H11:H40)</f>
        <v>0</v>
      </c>
      <c r="I42" s="132"/>
      <c r="J42" s="133" t="str">
        <f t="shared" si="1"/>
        <v/>
      </c>
      <c r="K42" s="134">
        <f>SUM(K11:K40)</f>
        <v>0</v>
      </c>
      <c r="L42" s="135" t="str">
        <f t="shared" si="3"/>
        <v/>
      </c>
      <c r="M42" s="133" t="str">
        <f>IF((SUM(K42,H42))=0,"",G42)</f>
        <v/>
      </c>
      <c r="N42" s="136">
        <f>SUM(N11:N40)</f>
        <v>0</v>
      </c>
      <c r="O42" s="137"/>
      <c r="P42" s="134">
        <f>SUM(P11:P40)</f>
        <v>0</v>
      </c>
      <c r="Q42" s="138"/>
      <c r="R42" s="139">
        <f>SUM(R11:R40)</f>
        <v>0</v>
      </c>
      <c r="S42" s="140" t="str">
        <f t="shared" si="8"/>
        <v/>
      </c>
      <c r="T42" s="134">
        <f>SUM(T11:T40)</f>
        <v>0</v>
      </c>
      <c r="U42" s="141">
        <f t="shared" si="10"/>
        <v>0</v>
      </c>
    </row>
    <row r="43" spans="2:21" ht="15.75" customHeight="1" x14ac:dyDescent="0.25">
      <c r="B43" s="74"/>
      <c r="C43" s="75"/>
      <c r="D43" s="75"/>
      <c r="E43" s="76"/>
      <c r="F43" s="166"/>
      <c r="G43" s="78"/>
      <c r="H43" s="79" t="str">
        <f t="shared" ref="H43:H106" si="11">IF(F43="","",ROUND(F43*G43,0))</f>
        <v/>
      </c>
      <c r="I43" s="102"/>
      <c r="J43" s="103" t="str">
        <f t="shared" si="1"/>
        <v/>
      </c>
      <c r="K43" s="105" t="str">
        <f t="shared" ref="K43:K106" si="12">IF(I43="","",ROUND(I43*J43,0))</f>
        <v/>
      </c>
      <c r="L43" s="106" t="str">
        <f t="shared" si="3"/>
        <v/>
      </c>
      <c r="M43" s="103" t="str">
        <f t="shared" ref="M43:M106" si="13">IF((SUM(K43,H43))=0,"",G43)</f>
        <v/>
      </c>
      <c r="N43" s="104" t="str">
        <f t="shared" ref="N43:N106" si="14">IF(L43="","",ROUND(SUM(K43,H43),0))</f>
        <v/>
      </c>
      <c r="O43" s="107"/>
      <c r="P43" s="105" t="str">
        <f t="shared" ref="P43:P106" si="15">IF(O43="","",ROUND($G43*O43,0))</f>
        <v/>
      </c>
      <c r="Q43" s="102"/>
      <c r="R43" s="105" t="str">
        <f t="shared" ref="R43:R106" si="16">IF(Q43="","",ROUND($G43*Q43,0))</f>
        <v/>
      </c>
      <c r="S43" s="102" t="str">
        <f t="shared" si="8"/>
        <v/>
      </c>
      <c r="T43" s="105" t="str">
        <f t="shared" ref="T43:T106" si="17">IF(Q43="","",R43+P43)</f>
        <v/>
      </c>
      <c r="U43" s="108" t="str">
        <f t="shared" si="10"/>
        <v/>
      </c>
    </row>
    <row r="44" spans="2:21" ht="15.75" customHeight="1" x14ac:dyDescent="0.25">
      <c r="B44" s="61"/>
      <c r="C44" s="62"/>
      <c r="D44" s="62"/>
      <c r="E44" s="63"/>
      <c r="F44" s="167"/>
      <c r="G44" s="65"/>
      <c r="H44" s="66" t="str">
        <f t="shared" si="11"/>
        <v/>
      </c>
      <c r="I44" s="109"/>
      <c r="J44" s="110" t="str">
        <f t="shared" si="1"/>
        <v/>
      </c>
      <c r="K44" s="112" t="str">
        <f t="shared" si="12"/>
        <v/>
      </c>
      <c r="L44" s="113" t="str">
        <f t="shared" si="3"/>
        <v/>
      </c>
      <c r="M44" s="110" t="str">
        <f t="shared" si="13"/>
        <v/>
      </c>
      <c r="N44" s="111" t="str">
        <f t="shared" si="14"/>
        <v/>
      </c>
      <c r="O44" s="114"/>
      <c r="P44" s="112" t="str">
        <f t="shared" si="15"/>
        <v/>
      </c>
      <c r="Q44" s="109"/>
      <c r="R44" s="112" t="str">
        <f t="shared" si="16"/>
        <v/>
      </c>
      <c r="S44" s="109" t="str">
        <f t="shared" si="8"/>
        <v/>
      </c>
      <c r="T44" s="112" t="str">
        <f t="shared" si="17"/>
        <v/>
      </c>
      <c r="U44" s="115" t="str">
        <f t="shared" si="10"/>
        <v/>
      </c>
    </row>
    <row r="45" spans="2:21" ht="15.75" customHeight="1" x14ac:dyDescent="0.25">
      <c r="B45" s="55"/>
      <c r="C45" s="56"/>
      <c r="D45" s="56"/>
      <c r="E45" s="57"/>
      <c r="F45" s="168"/>
      <c r="G45" s="59"/>
      <c r="H45" s="60" t="str">
        <f t="shared" si="11"/>
        <v/>
      </c>
      <c r="I45" s="116"/>
      <c r="J45" s="117" t="str">
        <f t="shared" si="1"/>
        <v/>
      </c>
      <c r="K45" s="119" t="str">
        <f t="shared" si="12"/>
        <v/>
      </c>
      <c r="L45" s="120" t="str">
        <f t="shared" si="3"/>
        <v/>
      </c>
      <c r="M45" s="117" t="str">
        <f t="shared" si="13"/>
        <v/>
      </c>
      <c r="N45" s="118" t="str">
        <f t="shared" si="14"/>
        <v/>
      </c>
      <c r="O45" s="121"/>
      <c r="P45" s="119" t="str">
        <f t="shared" si="15"/>
        <v/>
      </c>
      <c r="Q45" s="116"/>
      <c r="R45" s="119" t="str">
        <f t="shared" si="16"/>
        <v/>
      </c>
      <c r="S45" s="116" t="str">
        <f t="shared" si="8"/>
        <v/>
      </c>
      <c r="T45" s="119" t="str">
        <f t="shared" si="17"/>
        <v/>
      </c>
      <c r="U45" s="122" t="str">
        <f t="shared" si="10"/>
        <v/>
      </c>
    </row>
    <row r="46" spans="2:21" ht="15.75" customHeight="1" x14ac:dyDescent="0.25">
      <c r="B46" s="61"/>
      <c r="C46" s="62"/>
      <c r="D46" s="62"/>
      <c r="E46" s="63"/>
      <c r="F46" s="167"/>
      <c r="G46" s="65"/>
      <c r="H46" s="66" t="str">
        <f t="shared" si="11"/>
        <v/>
      </c>
      <c r="I46" s="109"/>
      <c r="J46" s="110" t="str">
        <f t="shared" si="1"/>
        <v/>
      </c>
      <c r="K46" s="112" t="str">
        <f t="shared" si="12"/>
        <v/>
      </c>
      <c r="L46" s="113" t="str">
        <f t="shared" si="3"/>
        <v/>
      </c>
      <c r="M46" s="110" t="str">
        <f t="shared" si="13"/>
        <v/>
      </c>
      <c r="N46" s="111" t="str">
        <f t="shared" si="14"/>
        <v/>
      </c>
      <c r="O46" s="114"/>
      <c r="P46" s="112" t="str">
        <f t="shared" si="15"/>
        <v/>
      </c>
      <c r="Q46" s="109"/>
      <c r="R46" s="112" t="str">
        <f t="shared" si="16"/>
        <v/>
      </c>
      <c r="S46" s="109" t="str">
        <f t="shared" si="8"/>
        <v/>
      </c>
      <c r="T46" s="112" t="str">
        <f t="shared" si="17"/>
        <v/>
      </c>
      <c r="U46" s="115" t="str">
        <f t="shared" si="10"/>
        <v/>
      </c>
    </row>
    <row r="47" spans="2:21" ht="15.75" customHeight="1" x14ac:dyDescent="0.25">
      <c r="B47" s="55"/>
      <c r="C47" s="56"/>
      <c r="D47" s="56"/>
      <c r="E47" s="57"/>
      <c r="F47" s="168"/>
      <c r="G47" s="59"/>
      <c r="H47" s="60" t="str">
        <f t="shared" si="11"/>
        <v/>
      </c>
      <c r="I47" s="116"/>
      <c r="J47" s="117" t="str">
        <f t="shared" si="1"/>
        <v/>
      </c>
      <c r="K47" s="119" t="str">
        <f t="shared" si="12"/>
        <v/>
      </c>
      <c r="L47" s="120" t="str">
        <f t="shared" si="3"/>
        <v/>
      </c>
      <c r="M47" s="117" t="str">
        <f t="shared" si="13"/>
        <v/>
      </c>
      <c r="N47" s="118" t="str">
        <f t="shared" si="14"/>
        <v/>
      </c>
      <c r="O47" s="121"/>
      <c r="P47" s="119" t="str">
        <f t="shared" si="15"/>
        <v/>
      </c>
      <c r="Q47" s="116"/>
      <c r="R47" s="119" t="str">
        <f t="shared" si="16"/>
        <v/>
      </c>
      <c r="S47" s="116" t="str">
        <f t="shared" si="8"/>
        <v/>
      </c>
      <c r="T47" s="119" t="str">
        <f t="shared" si="17"/>
        <v/>
      </c>
      <c r="U47" s="122" t="str">
        <f t="shared" si="10"/>
        <v/>
      </c>
    </row>
    <row r="48" spans="2:21" ht="15.75" customHeight="1" x14ac:dyDescent="0.25">
      <c r="B48" s="61"/>
      <c r="C48" s="62"/>
      <c r="D48" s="62"/>
      <c r="E48" s="63"/>
      <c r="F48" s="167"/>
      <c r="G48" s="65"/>
      <c r="H48" s="66" t="str">
        <f t="shared" si="11"/>
        <v/>
      </c>
      <c r="I48" s="109"/>
      <c r="J48" s="110" t="str">
        <f t="shared" si="1"/>
        <v/>
      </c>
      <c r="K48" s="112" t="str">
        <f t="shared" si="12"/>
        <v/>
      </c>
      <c r="L48" s="113" t="str">
        <f t="shared" si="3"/>
        <v/>
      </c>
      <c r="M48" s="110" t="str">
        <f t="shared" si="13"/>
        <v/>
      </c>
      <c r="N48" s="111" t="str">
        <f t="shared" si="14"/>
        <v/>
      </c>
      <c r="O48" s="114"/>
      <c r="P48" s="112" t="str">
        <f t="shared" si="15"/>
        <v/>
      </c>
      <c r="Q48" s="109"/>
      <c r="R48" s="112" t="str">
        <f t="shared" si="16"/>
        <v/>
      </c>
      <c r="S48" s="109" t="str">
        <f t="shared" si="8"/>
        <v/>
      </c>
      <c r="T48" s="112" t="str">
        <f t="shared" si="17"/>
        <v/>
      </c>
      <c r="U48" s="115" t="str">
        <f t="shared" si="10"/>
        <v/>
      </c>
    </row>
    <row r="49" spans="2:21" ht="15.75" customHeight="1" x14ac:dyDescent="0.25">
      <c r="B49" s="55"/>
      <c r="C49" s="56"/>
      <c r="D49" s="56"/>
      <c r="E49" s="57"/>
      <c r="F49" s="168"/>
      <c r="G49" s="59"/>
      <c r="H49" s="60" t="str">
        <f t="shared" si="11"/>
        <v/>
      </c>
      <c r="I49" s="116"/>
      <c r="J49" s="117" t="str">
        <f t="shared" si="1"/>
        <v/>
      </c>
      <c r="K49" s="119" t="str">
        <f t="shared" si="12"/>
        <v/>
      </c>
      <c r="L49" s="120" t="str">
        <f t="shared" si="3"/>
        <v/>
      </c>
      <c r="M49" s="117" t="str">
        <f t="shared" si="13"/>
        <v/>
      </c>
      <c r="N49" s="118" t="str">
        <f t="shared" si="14"/>
        <v/>
      </c>
      <c r="O49" s="121"/>
      <c r="P49" s="119" t="str">
        <f t="shared" si="15"/>
        <v/>
      </c>
      <c r="Q49" s="116"/>
      <c r="R49" s="119" t="str">
        <f t="shared" si="16"/>
        <v/>
      </c>
      <c r="S49" s="116" t="str">
        <f t="shared" si="8"/>
        <v/>
      </c>
      <c r="T49" s="119" t="str">
        <f t="shared" si="17"/>
        <v/>
      </c>
      <c r="U49" s="122" t="str">
        <f t="shared" si="10"/>
        <v/>
      </c>
    </row>
    <row r="50" spans="2:21" ht="15.75" customHeight="1" x14ac:dyDescent="0.25">
      <c r="B50" s="61"/>
      <c r="C50" s="62"/>
      <c r="D50" s="62"/>
      <c r="E50" s="63"/>
      <c r="F50" s="167"/>
      <c r="G50" s="65"/>
      <c r="H50" s="66" t="str">
        <f t="shared" si="11"/>
        <v/>
      </c>
      <c r="I50" s="109"/>
      <c r="J50" s="110" t="str">
        <f t="shared" si="1"/>
        <v/>
      </c>
      <c r="K50" s="112" t="str">
        <f t="shared" si="12"/>
        <v/>
      </c>
      <c r="L50" s="113" t="str">
        <f t="shared" si="3"/>
        <v/>
      </c>
      <c r="M50" s="110" t="str">
        <f t="shared" si="13"/>
        <v/>
      </c>
      <c r="N50" s="111" t="str">
        <f t="shared" si="14"/>
        <v/>
      </c>
      <c r="O50" s="114"/>
      <c r="P50" s="112" t="str">
        <f t="shared" si="15"/>
        <v/>
      </c>
      <c r="Q50" s="109"/>
      <c r="R50" s="112" t="str">
        <f t="shared" si="16"/>
        <v/>
      </c>
      <c r="S50" s="109" t="str">
        <f t="shared" si="8"/>
        <v/>
      </c>
      <c r="T50" s="112" t="str">
        <f t="shared" si="17"/>
        <v/>
      </c>
      <c r="U50" s="115" t="str">
        <f t="shared" si="10"/>
        <v/>
      </c>
    </row>
    <row r="51" spans="2:21" ht="15.75" customHeight="1" x14ac:dyDescent="0.25">
      <c r="B51" s="55"/>
      <c r="C51" s="56"/>
      <c r="D51" s="56"/>
      <c r="E51" s="57"/>
      <c r="F51" s="168"/>
      <c r="G51" s="59"/>
      <c r="H51" s="60" t="str">
        <f t="shared" si="11"/>
        <v/>
      </c>
      <c r="I51" s="116"/>
      <c r="J51" s="117" t="str">
        <f t="shared" si="1"/>
        <v/>
      </c>
      <c r="K51" s="119" t="str">
        <f t="shared" si="12"/>
        <v/>
      </c>
      <c r="L51" s="120" t="str">
        <f t="shared" si="3"/>
        <v/>
      </c>
      <c r="M51" s="117" t="str">
        <f t="shared" si="13"/>
        <v/>
      </c>
      <c r="N51" s="118" t="str">
        <f t="shared" si="14"/>
        <v/>
      </c>
      <c r="O51" s="121"/>
      <c r="P51" s="119" t="str">
        <f t="shared" si="15"/>
        <v/>
      </c>
      <c r="Q51" s="116"/>
      <c r="R51" s="119" t="str">
        <f t="shared" si="16"/>
        <v/>
      </c>
      <c r="S51" s="116" t="str">
        <f t="shared" si="8"/>
        <v/>
      </c>
      <c r="T51" s="119" t="str">
        <f t="shared" si="17"/>
        <v/>
      </c>
      <c r="U51" s="122" t="str">
        <f t="shared" si="10"/>
        <v/>
      </c>
    </row>
    <row r="52" spans="2:21" ht="15.75" customHeight="1" x14ac:dyDescent="0.25">
      <c r="B52" s="61"/>
      <c r="C52" s="62"/>
      <c r="D52" s="62"/>
      <c r="E52" s="63"/>
      <c r="F52" s="167"/>
      <c r="G52" s="65"/>
      <c r="H52" s="66" t="str">
        <f t="shared" si="11"/>
        <v/>
      </c>
      <c r="I52" s="109"/>
      <c r="J52" s="110" t="str">
        <f t="shared" si="1"/>
        <v/>
      </c>
      <c r="K52" s="112" t="str">
        <f t="shared" si="12"/>
        <v/>
      </c>
      <c r="L52" s="113" t="str">
        <f t="shared" si="3"/>
        <v/>
      </c>
      <c r="M52" s="110" t="str">
        <f t="shared" si="13"/>
        <v/>
      </c>
      <c r="N52" s="111" t="str">
        <f t="shared" si="14"/>
        <v/>
      </c>
      <c r="O52" s="114"/>
      <c r="P52" s="112" t="str">
        <f t="shared" si="15"/>
        <v/>
      </c>
      <c r="Q52" s="109"/>
      <c r="R52" s="112" t="str">
        <f t="shared" si="16"/>
        <v/>
      </c>
      <c r="S52" s="109" t="str">
        <f t="shared" si="8"/>
        <v/>
      </c>
      <c r="T52" s="112" t="str">
        <f t="shared" si="17"/>
        <v/>
      </c>
      <c r="U52" s="115" t="str">
        <f t="shared" si="10"/>
        <v/>
      </c>
    </row>
    <row r="53" spans="2:21" ht="15.75" customHeight="1" x14ac:dyDescent="0.25">
      <c r="B53" s="55"/>
      <c r="C53" s="56"/>
      <c r="D53" s="56"/>
      <c r="E53" s="57"/>
      <c r="F53" s="168"/>
      <c r="G53" s="59"/>
      <c r="H53" s="60" t="str">
        <f t="shared" si="11"/>
        <v/>
      </c>
      <c r="I53" s="116"/>
      <c r="J53" s="117" t="str">
        <f t="shared" si="1"/>
        <v/>
      </c>
      <c r="K53" s="119" t="str">
        <f t="shared" si="12"/>
        <v/>
      </c>
      <c r="L53" s="120" t="str">
        <f t="shared" si="3"/>
        <v/>
      </c>
      <c r="M53" s="117" t="str">
        <f t="shared" si="13"/>
        <v/>
      </c>
      <c r="N53" s="118" t="str">
        <f t="shared" si="14"/>
        <v/>
      </c>
      <c r="O53" s="121"/>
      <c r="P53" s="119" t="str">
        <f t="shared" si="15"/>
        <v/>
      </c>
      <c r="Q53" s="116"/>
      <c r="R53" s="119" t="str">
        <f t="shared" si="16"/>
        <v/>
      </c>
      <c r="S53" s="116" t="str">
        <f t="shared" si="8"/>
        <v/>
      </c>
      <c r="T53" s="119" t="str">
        <f t="shared" si="17"/>
        <v/>
      </c>
      <c r="U53" s="122" t="str">
        <f t="shared" si="10"/>
        <v/>
      </c>
    </row>
    <row r="54" spans="2:21" ht="15.75" customHeight="1" x14ac:dyDescent="0.25">
      <c r="B54" s="61"/>
      <c r="C54" s="62"/>
      <c r="D54" s="62"/>
      <c r="E54" s="63"/>
      <c r="F54" s="167"/>
      <c r="G54" s="65"/>
      <c r="H54" s="66" t="str">
        <f t="shared" si="11"/>
        <v/>
      </c>
      <c r="I54" s="109"/>
      <c r="J54" s="110" t="str">
        <f t="shared" si="1"/>
        <v/>
      </c>
      <c r="K54" s="112" t="str">
        <f t="shared" si="12"/>
        <v/>
      </c>
      <c r="L54" s="113" t="str">
        <f t="shared" si="3"/>
        <v/>
      </c>
      <c r="M54" s="110" t="str">
        <f t="shared" si="13"/>
        <v/>
      </c>
      <c r="N54" s="111" t="str">
        <f t="shared" si="14"/>
        <v/>
      </c>
      <c r="O54" s="114"/>
      <c r="P54" s="112" t="str">
        <f t="shared" si="15"/>
        <v/>
      </c>
      <c r="Q54" s="109"/>
      <c r="R54" s="112" t="str">
        <f t="shared" si="16"/>
        <v/>
      </c>
      <c r="S54" s="109" t="str">
        <f t="shared" si="8"/>
        <v/>
      </c>
      <c r="T54" s="112" t="str">
        <f t="shared" si="17"/>
        <v/>
      </c>
      <c r="U54" s="115" t="str">
        <f t="shared" si="10"/>
        <v/>
      </c>
    </row>
    <row r="55" spans="2:21" ht="15.75" customHeight="1" x14ac:dyDescent="0.25">
      <c r="B55" s="55"/>
      <c r="C55" s="56"/>
      <c r="D55" s="56"/>
      <c r="E55" s="57"/>
      <c r="F55" s="168"/>
      <c r="G55" s="59"/>
      <c r="H55" s="60" t="str">
        <f t="shared" si="11"/>
        <v/>
      </c>
      <c r="I55" s="116"/>
      <c r="J55" s="117" t="str">
        <f t="shared" si="1"/>
        <v/>
      </c>
      <c r="K55" s="119" t="str">
        <f t="shared" si="12"/>
        <v/>
      </c>
      <c r="L55" s="120" t="str">
        <f t="shared" si="3"/>
        <v/>
      </c>
      <c r="M55" s="117" t="str">
        <f t="shared" si="13"/>
        <v/>
      </c>
      <c r="N55" s="118" t="str">
        <f t="shared" si="14"/>
        <v/>
      </c>
      <c r="O55" s="121"/>
      <c r="P55" s="119" t="str">
        <f t="shared" si="15"/>
        <v/>
      </c>
      <c r="Q55" s="116"/>
      <c r="R55" s="119" t="str">
        <f t="shared" si="16"/>
        <v/>
      </c>
      <c r="S55" s="116" t="str">
        <f t="shared" si="8"/>
        <v/>
      </c>
      <c r="T55" s="119" t="str">
        <f t="shared" si="17"/>
        <v/>
      </c>
      <c r="U55" s="122" t="str">
        <f t="shared" si="10"/>
        <v/>
      </c>
    </row>
    <row r="56" spans="2:21" ht="15.75" customHeight="1" x14ac:dyDescent="0.25">
      <c r="B56" s="61"/>
      <c r="C56" s="62"/>
      <c r="D56" s="62"/>
      <c r="E56" s="63"/>
      <c r="F56" s="167"/>
      <c r="G56" s="65"/>
      <c r="H56" s="66" t="str">
        <f t="shared" si="11"/>
        <v/>
      </c>
      <c r="I56" s="109"/>
      <c r="J56" s="110" t="str">
        <f t="shared" si="1"/>
        <v/>
      </c>
      <c r="K56" s="112" t="str">
        <f t="shared" si="12"/>
        <v/>
      </c>
      <c r="L56" s="113" t="str">
        <f t="shared" si="3"/>
        <v/>
      </c>
      <c r="M56" s="110" t="str">
        <f t="shared" si="13"/>
        <v/>
      </c>
      <c r="N56" s="111" t="str">
        <f t="shared" si="14"/>
        <v/>
      </c>
      <c r="O56" s="114"/>
      <c r="P56" s="112" t="str">
        <f t="shared" si="15"/>
        <v/>
      </c>
      <c r="Q56" s="109"/>
      <c r="R56" s="112" t="str">
        <f t="shared" si="16"/>
        <v/>
      </c>
      <c r="S56" s="109" t="str">
        <f t="shared" si="8"/>
        <v/>
      </c>
      <c r="T56" s="112" t="str">
        <f t="shared" si="17"/>
        <v/>
      </c>
      <c r="U56" s="115" t="str">
        <f t="shared" si="10"/>
        <v/>
      </c>
    </row>
    <row r="57" spans="2:21" ht="15.75" customHeight="1" x14ac:dyDescent="0.25">
      <c r="B57" s="55"/>
      <c r="C57" s="56"/>
      <c r="D57" s="56"/>
      <c r="E57" s="57"/>
      <c r="F57" s="168"/>
      <c r="G57" s="59"/>
      <c r="H57" s="60" t="str">
        <f t="shared" si="11"/>
        <v/>
      </c>
      <c r="I57" s="116"/>
      <c r="J57" s="117" t="str">
        <f t="shared" si="1"/>
        <v/>
      </c>
      <c r="K57" s="119" t="str">
        <f t="shared" si="12"/>
        <v/>
      </c>
      <c r="L57" s="120" t="str">
        <f t="shared" si="3"/>
        <v/>
      </c>
      <c r="M57" s="117" t="str">
        <f t="shared" si="13"/>
        <v/>
      </c>
      <c r="N57" s="118" t="str">
        <f t="shared" si="14"/>
        <v/>
      </c>
      <c r="O57" s="121"/>
      <c r="P57" s="119" t="str">
        <f t="shared" si="15"/>
        <v/>
      </c>
      <c r="Q57" s="116"/>
      <c r="R57" s="119" t="str">
        <f t="shared" si="16"/>
        <v/>
      </c>
      <c r="S57" s="116" t="str">
        <f t="shared" si="8"/>
        <v/>
      </c>
      <c r="T57" s="119" t="str">
        <f t="shared" si="17"/>
        <v/>
      </c>
      <c r="U57" s="122" t="str">
        <f t="shared" si="10"/>
        <v/>
      </c>
    </row>
    <row r="58" spans="2:21" ht="15.75" customHeight="1" x14ac:dyDescent="0.25">
      <c r="B58" s="61"/>
      <c r="C58" s="62"/>
      <c r="D58" s="62"/>
      <c r="E58" s="63"/>
      <c r="F58" s="167"/>
      <c r="G58" s="65"/>
      <c r="H58" s="66" t="str">
        <f t="shared" si="11"/>
        <v/>
      </c>
      <c r="I58" s="109"/>
      <c r="J58" s="110" t="str">
        <f t="shared" si="1"/>
        <v/>
      </c>
      <c r="K58" s="112" t="str">
        <f t="shared" si="12"/>
        <v/>
      </c>
      <c r="L58" s="113" t="str">
        <f t="shared" si="3"/>
        <v/>
      </c>
      <c r="M58" s="110" t="str">
        <f t="shared" si="13"/>
        <v/>
      </c>
      <c r="N58" s="111" t="str">
        <f t="shared" si="14"/>
        <v/>
      </c>
      <c r="O58" s="114"/>
      <c r="P58" s="112" t="str">
        <f t="shared" si="15"/>
        <v/>
      </c>
      <c r="Q58" s="109"/>
      <c r="R58" s="112" t="str">
        <f t="shared" si="16"/>
        <v/>
      </c>
      <c r="S58" s="109" t="str">
        <f t="shared" si="8"/>
        <v/>
      </c>
      <c r="T58" s="112" t="str">
        <f t="shared" si="17"/>
        <v/>
      </c>
      <c r="U58" s="115" t="str">
        <f t="shared" si="10"/>
        <v/>
      </c>
    </row>
    <row r="59" spans="2:21" ht="15.75" customHeight="1" x14ac:dyDescent="0.25">
      <c r="B59" s="55"/>
      <c r="C59" s="56"/>
      <c r="D59" s="56"/>
      <c r="E59" s="57"/>
      <c r="F59" s="168"/>
      <c r="G59" s="59"/>
      <c r="H59" s="60" t="str">
        <f t="shared" si="11"/>
        <v/>
      </c>
      <c r="I59" s="116"/>
      <c r="J59" s="117" t="str">
        <f t="shared" si="1"/>
        <v/>
      </c>
      <c r="K59" s="119" t="str">
        <f t="shared" si="12"/>
        <v/>
      </c>
      <c r="L59" s="120" t="str">
        <f t="shared" si="3"/>
        <v/>
      </c>
      <c r="M59" s="117" t="str">
        <f t="shared" si="13"/>
        <v/>
      </c>
      <c r="N59" s="118" t="str">
        <f t="shared" si="14"/>
        <v/>
      </c>
      <c r="O59" s="121"/>
      <c r="P59" s="119" t="str">
        <f t="shared" si="15"/>
        <v/>
      </c>
      <c r="Q59" s="116"/>
      <c r="R59" s="119" t="str">
        <f t="shared" si="16"/>
        <v/>
      </c>
      <c r="S59" s="116" t="str">
        <f t="shared" si="8"/>
        <v/>
      </c>
      <c r="T59" s="119" t="str">
        <f t="shared" si="17"/>
        <v/>
      </c>
      <c r="U59" s="122" t="str">
        <f t="shared" si="10"/>
        <v/>
      </c>
    </row>
    <row r="60" spans="2:21" ht="15.75" customHeight="1" x14ac:dyDescent="0.25">
      <c r="B60" s="61"/>
      <c r="C60" s="62"/>
      <c r="D60" s="62"/>
      <c r="E60" s="63"/>
      <c r="F60" s="167"/>
      <c r="G60" s="65"/>
      <c r="H60" s="66" t="str">
        <f t="shared" si="11"/>
        <v/>
      </c>
      <c r="I60" s="109"/>
      <c r="J60" s="110" t="str">
        <f t="shared" si="1"/>
        <v/>
      </c>
      <c r="K60" s="112" t="str">
        <f t="shared" si="12"/>
        <v/>
      </c>
      <c r="L60" s="113" t="str">
        <f t="shared" si="3"/>
        <v/>
      </c>
      <c r="M60" s="110" t="str">
        <f t="shared" si="13"/>
        <v/>
      </c>
      <c r="N60" s="111" t="str">
        <f t="shared" si="14"/>
        <v/>
      </c>
      <c r="O60" s="114"/>
      <c r="P60" s="112" t="str">
        <f t="shared" si="15"/>
        <v/>
      </c>
      <c r="Q60" s="109"/>
      <c r="R60" s="112" t="str">
        <f t="shared" si="16"/>
        <v/>
      </c>
      <c r="S60" s="109" t="str">
        <f t="shared" si="8"/>
        <v/>
      </c>
      <c r="T60" s="112" t="str">
        <f t="shared" si="17"/>
        <v/>
      </c>
      <c r="U60" s="115" t="str">
        <f t="shared" si="10"/>
        <v/>
      </c>
    </row>
    <row r="61" spans="2:21" ht="15.75" customHeight="1" x14ac:dyDescent="0.25">
      <c r="B61" s="55"/>
      <c r="C61" s="56"/>
      <c r="D61" s="56"/>
      <c r="E61" s="57"/>
      <c r="F61" s="168"/>
      <c r="G61" s="59"/>
      <c r="H61" s="60" t="str">
        <f t="shared" si="11"/>
        <v/>
      </c>
      <c r="I61" s="116"/>
      <c r="J61" s="117" t="str">
        <f t="shared" si="1"/>
        <v/>
      </c>
      <c r="K61" s="119" t="str">
        <f t="shared" si="12"/>
        <v/>
      </c>
      <c r="L61" s="120" t="str">
        <f t="shared" si="3"/>
        <v/>
      </c>
      <c r="M61" s="117" t="str">
        <f t="shared" si="13"/>
        <v/>
      </c>
      <c r="N61" s="118" t="str">
        <f t="shared" si="14"/>
        <v/>
      </c>
      <c r="O61" s="121"/>
      <c r="P61" s="119" t="str">
        <f t="shared" si="15"/>
        <v/>
      </c>
      <c r="Q61" s="116"/>
      <c r="R61" s="119" t="str">
        <f t="shared" si="16"/>
        <v/>
      </c>
      <c r="S61" s="116" t="str">
        <f t="shared" si="8"/>
        <v/>
      </c>
      <c r="T61" s="119" t="str">
        <f t="shared" si="17"/>
        <v/>
      </c>
      <c r="U61" s="122" t="str">
        <f t="shared" si="10"/>
        <v/>
      </c>
    </row>
    <row r="62" spans="2:21" ht="15.75" customHeight="1" x14ac:dyDescent="0.25">
      <c r="B62" s="61"/>
      <c r="C62" s="62"/>
      <c r="D62" s="62"/>
      <c r="E62" s="63"/>
      <c r="F62" s="167"/>
      <c r="G62" s="65"/>
      <c r="H62" s="66" t="str">
        <f t="shared" si="11"/>
        <v/>
      </c>
      <c r="I62" s="109"/>
      <c r="J62" s="110" t="str">
        <f t="shared" si="1"/>
        <v/>
      </c>
      <c r="K62" s="112" t="str">
        <f t="shared" si="12"/>
        <v/>
      </c>
      <c r="L62" s="113" t="str">
        <f t="shared" si="3"/>
        <v/>
      </c>
      <c r="M62" s="110" t="str">
        <f t="shared" si="13"/>
        <v/>
      </c>
      <c r="N62" s="111" t="str">
        <f t="shared" si="14"/>
        <v/>
      </c>
      <c r="O62" s="114"/>
      <c r="P62" s="112" t="str">
        <f t="shared" si="15"/>
        <v/>
      </c>
      <c r="Q62" s="109"/>
      <c r="R62" s="112" t="str">
        <f t="shared" si="16"/>
        <v/>
      </c>
      <c r="S62" s="109" t="str">
        <f t="shared" si="8"/>
        <v/>
      </c>
      <c r="T62" s="112" t="str">
        <f t="shared" si="17"/>
        <v/>
      </c>
      <c r="U62" s="115" t="str">
        <f t="shared" si="10"/>
        <v/>
      </c>
    </row>
    <row r="63" spans="2:21" ht="15.75" customHeight="1" x14ac:dyDescent="0.25">
      <c r="B63" s="55"/>
      <c r="C63" s="56"/>
      <c r="D63" s="56"/>
      <c r="E63" s="57"/>
      <c r="F63" s="168"/>
      <c r="G63" s="59"/>
      <c r="H63" s="60" t="str">
        <f t="shared" si="11"/>
        <v/>
      </c>
      <c r="I63" s="116"/>
      <c r="J63" s="117" t="str">
        <f t="shared" si="1"/>
        <v/>
      </c>
      <c r="K63" s="119" t="str">
        <f t="shared" si="12"/>
        <v/>
      </c>
      <c r="L63" s="120" t="str">
        <f t="shared" si="3"/>
        <v/>
      </c>
      <c r="M63" s="117" t="str">
        <f t="shared" si="13"/>
        <v/>
      </c>
      <c r="N63" s="118" t="str">
        <f t="shared" si="14"/>
        <v/>
      </c>
      <c r="O63" s="121"/>
      <c r="P63" s="119" t="str">
        <f t="shared" si="15"/>
        <v/>
      </c>
      <c r="Q63" s="116"/>
      <c r="R63" s="119" t="str">
        <f t="shared" si="16"/>
        <v/>
      </c>
      <c r="S63" s="116" t="str">
        <f t="shared" si="8"/>
        <v/>
      </c>
      <c r="T63" s="119" t="str">
        <f t="shared" si="17"/>
        <v/>
      </c>
      <c r="U63" s="122" t="str">
        <f t="shared" si="10"/>
        <v/>
      </c>
    </row>
    <row r="64" spans="2:21" ht="15.75" customHeight="1" x14ac:dyDescent="0.25">
      <c r="B64" s="61"/>
      <c r="C64" s="62"/>
      <c r="D64" s="62"/>
      <c r="E64" s="63"/>
      <c r="F64" s="167"/>
      <c r="G64" s="65"/>
      <c r="H64" s="66" t="str">
        <f t="shared" si="11"/>
        <v/>
      </c>
      <c r="I64" s="109"/>
      <c r="J64" s="110" t="str">
        <f t="shared" si="1"/>
        <v/>
      </c>
      <c r="K64" s="112" t="str">
        <f t="shared" si="12"/>
        <v/>
      </c>
      <c r="L64" s="113" t="str">
        <f t="shared" si="3"/>
        <v/>
      </c>
      <c r="M64" s="110" t="str">
        <f t="shared" si="13"/>
        <v/>
      </c>
      <c r="N64" s="111" t="str">
        <f t="shared" si="14"/>
        <v/>
      </c>
      <c r="O64" s="114"/>
      <c r="P64" s="112" t="str">
        <f t="shared" si="15"/>
        <v/>
      </c>
      <c r="Q64" s="109"/>
      <c r="R64" s="112" t="str">
        <f t="shared" si="16"/>
        <v/>
      </c>
      <c r="S64" s="109" t="str">
        <f t="shared" si="8"/>
        <v/>
      </c>
      <c r="T64" s="112" t="str">
        <f t="shared" si="17"/>
        <v/>
      </c>
      <c r="U64" s="115" t="str">
        <f t="shared" si="10"/>
        <v/>
      </c>
    </row>
    <row r="65" spans="2:21" ht="15.75" customHeight="1" x14ac:dyDescent="0.25">
      <c r="B65" s="55"/>
      <c r="C65" s="56"/>
      <c r="D65" s="56"/>
      <c r="E65" s="57"/>
      <c r="F65" s="168"/>
      <c r="G65" s="59"/>
      <c r="H65" s="60" t="str">
        <f t="shared" si="11"/>
        <v/>
      </c>
      <c r="I65" s="116"/>
      <c r="J65" s="117" t="str">
        <f t="shared" si="1"/>
        <v/>
      </c>
      <c r="K65" s="119" t="str">
        <f t="shared" si="12"/>
        <v/>
      </c>
      <c r="L65" s="120" t="str">
        <f t="shared" si="3"/>
        <v/>
      </c>
      <c r="M65" s="117" t="str">
        <f t="shared" si="13"/>
        <v/>
      </c>
      <c r="N65" s="118" t="str">
        <f t="shared" si="14"/>
        <v/>
      </c>
      <c r="O65" s="121"/>
      <c r="P65" s="119" t="str">
        <f t="shared" si="15"/>
        <v/>
      </c>
      <c r="Q65" s="116"/>
      <c r="R65" s="119" t="str">
        <f t="shared" si="16"/>
        <v/>
      </c>
      <c r="S65" s="116" t="str">
        <f t="shared" si="8"/>
        <v/>
      </c>
      <c r="T65" s="119" t="str">
        <f t="shared" si="17"/>
        <v/>
      </c>
      <c r="U65" s="122" t="str">
        <f t="shared" si="10"/>
        <v/>
      </c>
    </row>
    <row r="66" spans="2:21" ht="15.75" customHeight="1" x14ac:dyDescent="0.25">
      <c r="B66" s="61"/>
      <c r="C66" s="62"/>
      <c r="D66" s="62"/>
      <c r="E66" s="63"/>
      <c r="F66" s="167"/>
      <c r="G66" s="65"/>
      <c r="H66" s="66" t="str">
        <f t="shared" si="11"/>
        <v/>
      </c>
      <c r="I66" s="109"/>
      <c r="J66" s="110" t="str">
        <f t="shared" si="1"/>
        <v/>
      </c>
      <c r="K66" s="112" t="str">
        <f t="shared" si="12"/>
        <v/>
      </c>
      <c r="L66" s="113" t="str">
        <f t="shared" si="3"/>
        <v/>
      </c>
      <c r="M66" s="110" t="str">
        <f t="shared" si="13"/>
        <v/>
      </c>
      <c r="N66" s="111" t="str">
        <f t="shared" si="14"/>
        <v/>
      </c>
      <c r="O66" s="114"/>
      <c r="P66" s="112" t="str">
        <f t="shared" si="15"/>
        <v/>
      </c>
      <c r="Q66" s="109"/>
      <c r="R66" s="112" t="str">
        <f t="shared" si="16"/>
        <v/>
      </c>
      <c r="S66" s="109" t="str">
        <f t="shared" si="8"/>
        <v/>
      </c>
      <c r="T66" s="112" t="str">
        <f t="shared" si="17"/>
        <v/>
      </c>
      <c r="U66" s="115" t="str">
        <f t="shared" si="10"/>
        <v/>
      </c>
    </row>
    <row r="67" spans="2:21" ht="15.75" customHeight="1" x14ac:dyDescent="0.25">
      <c r="B67" s="55"/>
      <c r="C67" s="56"/>
      <c r="D67" s="56"/>
      <c r="E67" s="57"/>
      <c r="F67" s="168"/>
      <c r="G67" s="59"/>
      <c r="H67" s="60" t="str">
        <f t="shared" si="11"/>
        <v/>
      </c>
      <c r="I67" s="116"/>
      <c r="J67" s="117" t="str">
        <f t="shared" si="1"/>
        <v/>
      </c>
      <c r="K67" s="119" t="str">
        <f t="shared" si="12"/>
        <v/>
      </c>
      <c r="L67" s="120" t="str">
        <f t="shared" si="3"/>
        <v/>
      </c>
      <c r="M67" s="117" t="str">
        <f t="shared" si="13"/>
        <v/>
      </c>
      <c r="N67" s="118" t="str">
        <f t="shared" si="14"/>
        <v/>
      </c>
      <c r="O67" s="121"/>
      <c r="P67" s="119" t="str">
        <f t="shared" si="15"/>
        <v/>
      </c>
      <c r="Q67" s="116"/>
      <c r="R67" s="119" t="str">
        <f t="shared" si="16"/>
        <v/>
      </c>
      <c r="S67" s="116" t="str">
        <f t="shared" si="8"/>
        <v/>
      </c>
      <c r="T67" s="119" t="str">
        <f t="shared" si="17"/>
        <v/>
      </c>
      <c r="U67" s="122" t="str">
        <f t="shared" si="10"/>
        <v/>
      </c>
    </row>
    <row r="68" spans="2:21" ht="15.75" customHeight="1" x14ac:dyDescent="0.25">
      <c r="B68" s="61"/>
      <c r="C68" s="62"/>
      <c r="D68" s="62"/>
      <c r="E68" s="63"/>
      <c r="F68" s="167"/>
      <c r="G68" s="65"/>
      <c r="H68" s="66" t="str">
        <f t="shared" si="11"/>
        <v/>
      </c>
      <c r="I68" s="109"/>
      <c r="J68" s="110" t="str">
        <f t="shared" si="1"/>
        <v/>
      </c>
      <c r="K68" s="112" t="str">
        <f t="shared" si="12"/>
        <v/>
      </c>
      <c r="L68" s="113" t="str">
        <f t="shared" si="3"/>
        <v/>
      </c>
      <c r="M68" s="110" t="str">
        <f t="shared" si="13"/>
        <v/>
      </c>
      <c r="N68" s="111" t="str">
        <f t="shared" si="14"/>
        <v/>
      </c>
      <c r="O68" s="114"/>
      <c r="P68" s="112" t="str">
        <f t="shared" si="15"/>
        <v/>
      </c>
      <c r="Q68" s="109"/>
      <c r="R68" s="112" t="str">
        <f t="shared" si="16"/>
        <v/>
      </c>
      <c r="S68" s="109" t="str">
        <f t="shared" si="8"/>
        <v/>
      </c>
      <c r="T68" s="112" t="str">
        <f t="shared" si="17"/>
        <v/>
      </c>
      <c r="U68" s="115" t="str">
        <f t="shared" si="10"/>
        <v/>
      </c>
    </row>
    <row r="69" spans="2:21" ht="15.75" customHeight="1" x14ac:dyDescent="0.25">
      <c r="B69" s="55"/>
      <c r="C69" s="56"/>
      <c r="D69" s="56"/>
      <c r="E69" s="57"/>
      <c r="F69" s="168"/>
      <c r="G69" s="59"/>
      <c r="H69" s="60" t="str">
        <f t="shared" si="11"/>
        <v/>
      </c>
      <c r="I69" s="116"/>
      <c r="J69" s="117" t="str">
        <f t="shared" si="1"/>
        <v/>
      </c>
      <c r="K69" s="119" t="str">
        <f t="shared" si="12"/>
        <v/>
      </c>
      <c r="L69" s="120" t="str">
        <f t="shared" si="3"/>
        <v/>
      </c>
      <c r="M69" s="117" t="str">
        <f t="shared" si="13"/>
        <v/>
      </c>
      <c r="N69" s="118" t="str">
        <f t="shared" si="14"/>
        <v/>
      </c>
      <c r="O69" s="121"/>
      <c r="P69" s="119" t="str">
        <f t="shared" si="15"/>
        <v/>
      </c>
      <c r="Q69" s="116"/>
      <c r="R69" s="119" t="str">
        <f t="shared" si="16"/>
        <v/>
      </c>
      <c r="S69" s="116" t="str">
        <f t="shared" si="8"/>
        <v/>
      </c>
      <c r="T69" s="119" t="str">
        <f t="shared" si="17"/>
        <v/>
      </c>
      <c r="U69" s="122" t="str">
        <f t="shared" si="10"/>
        <v/>
      </c>
    </row>
    <row r="70" spans="2:21" ht="15.75" customHeight="1" x14ac:dyDescent="0.25">
      <c r="B70" s="61"/>
      <c r="C70" s="62"/>
      <c r="D70" s="62"/>
      <c r="E70" s="63"/>
      <c r="F70" s="167"/>
      <c r="G70" s="65"/>
      <c r="H70" s="66" t="str">
        <f t="shared" si="11"/>
        <v/>
      </c>
      <c r="I70" s="109"/>
      <c r="J70" s="110" t="str">
        <f t="shared" si="1"/>
        <v/>
      </c>
      <c r="K70" s="112" t="str">
        <f t="shared" si="12"/>
        <v/>
      </c>
      <c r="L70" s="113" t="str">
        <f t="shared" si="3"/>
        <v/>
      </c>
      <c r="M70" s="110" t="str">
        <f t="shared" si="13"/>
        <v/>
      </c>
      <c r="N70" s="111" t="str">
        <f t="shared" si="14"/>
        <v/>
      </c>
      <c r="O70" s="114"/>
      <c r="P70" s="112" t="str">
        <f t="shared" si="15"/>
        <v/>
      </c>
      <c r="Q70" s="109"/>
      <c r="R70" s="112" t="str">
        <f t="shared" si="16"/>
        <v/>
      </c>
      <c r="S70" s="109" t="str">
        <f t="shared" si="8"/>
        <v/>
      </c>
      <c r="T70" s="112" t="str">
        <f t="shared" si="17"/>
        <v/>
      </c>
      <c r="U70" s="115" t="str">
        <f t="shared" si="10"/>
        <v/>
      </c>
    </row>
    <row r="71" spans="2:21" ht="15.75" customHeight="1" x14ac:dyDescent="0.25">
      <c r="B71" s="55"/>
      <c r="C71" s="56"/>
      <c r="D71" s="56"/>
      <c r="E71" s="57"/>
      <c r="F71" s="168"/>
      <c r="G71" s="59"/>
      <c r="H71" s="60" t="str">
        <f t="shared" si="11"/>
        <v/>
      </c>
      <c r="I71" s="116"/>
      <c r="J71" s="117" t="str">
        <f t="shared" si="1"/>
        <v/>
      </c>
      <c r="K71" s="119" t="str">
        <f t="shared" si="12"/>
        <v/>
      </c>
      <c r="L71" s="120" t="str">
        <f t="shared" si="3"/>
        <v/>
      </c>
      <c r="M71" s="117" t="str">
        <f t="shared" si="13"/>
        <v/>
      </c>
      <c r="N71" s="118" t="str">
        <f t="shared" si="14"/>
        <v/>
      </c>
      <c r="O71" s="121"/>
      <c r="P71" s="119" t="str">
        <f t="shared" si="15"/>
        <v/>
      </c>
      <c r="Q71" s="116"/>
      <c r="R71" s="119" t="str">
        <f t="shared" si="16"/>
        <v/>
      </c>
      <c r="S71" s="116" t="str">
        <f t="shared" si="8"/>
        <v/>
      </c>
      <c r="T71" s="119" t="str">
        <f t="shared" si="17"/>
        <v/>
      </c>
      <c r="U71" s="122" t="str">
        <f t="shared" si="10"/>
        <v/>
      </c>
    </row>
    <row r="72" spans="2:21" ht="15.75" customHeight="1" x14ac:dyDescent="0.25">
      <c r="B72" s="61"/>
      <c r="C72" s="62"/>
      <c r="D72" s="62"/>
      <c r="E72" s="63"/>
      <c r="F72" s="167"/>
      <c r="G72" s="65"/>
      <c r="H72" s="66" t="str">
        <f t="shared" si="11"/>
        <v/>
      </c>
      <c r="I72" s="109"/>
      <c r="J72" s="110" t="str">
        <f t="shared" si="1"/>
        <v/>
      </c>
      <c r="K72" s="112" t="str">
        <f t="shared" si="12"/>
        <v/>
      </c>
      <c r="L72" s="113" t="str">
        <f t="shared" si="3"/>
        <v/>
      </c>
      <c r="M72" s="110" t="str">
        <f t="shared" si="13"/>
        <v/>
      </c>
      <c r="N72" s="111" t="str">
        <f t="shared" si="14"/>
        <v/>
      </c>
      <c r="O72" s="114"/>
      <c r="P72" s="112" t="str">
        <f t="shared" si="15"/>
        <v/>
      </c>
      <c r="Q72" s="109"/>
      <c r="R72" s="112" t="str">
        <f t="shared" si="16"/>
        <v/>
      </c>
      <c r="S72" s="109" t="str">
        <f t="shared" si="8"/>
        <v/>
      </c>
      <c r="T72" s="112" t="str">
        <f t="shared" si="17"/>
        <v/>
      </c>
      <c r="U72" s="115" t="str">
        <f t="shared" si="10"/>
        <v/>
      </c>
    </row>
    <row r="73" spans="2:21" ht="15.75" customHeight="1" x14ac:dyDescent="0.25">
      <c r="B73" s="55"/>
      <c r="C73" s="56"/>
      <c r="D73" s="56"/>
      <c r="E73" s="57"/>
      <c r="F73" s="168"/>
      <c r="G73" s="59"/>
      <c r="H73" s="60" t="str">
        <f t="shared" ref="H73:H74" si="18">IF(F73="","",ROUND(F73*G73,0))</f>
        <v/>
      </c>
      <c r="I73" s="116"/>
      <c r="J73" s="117" t="str">
        <f t="shared" ref="J73:J74" si="19">IF(I73="","",G73)</f>
        <v/>
      </c>
      <c r="K73" s="119" t="str">
        <f t="shared" ref="K73:K74" si="20">IF(I73="","",ROUND(I73*J73,0))</f>
        <v/>
      </c>
      <c r="L73" s="120" t="str">
        <f t="shared" ref="L73:L74" si="21">IF(F73="","",F73+I73)</f>
        <v/>
      </c>
      <c r="M73" s="117" t="str">
        <f t="shared" ref="M73:M74" si="22">IF((SUM(K73,H73))=0,"",G73)</f>
        <v/>
      </c>
      <c r="N73" s="118" t="str">
        <f t="shared" ref="N73:N74" si="23">IF(L73="","",ROUND(SUM(K73,H73),0))</f>
        <v/>
      </c>
      <c r="O73" s="121"/>
      <c r="P73" s="119" t="str">
        <f t="shared" ref="P73:P74" si="24">IF(O73="","",ROUND($G73*O73,0))</f>
        <v/>
      </c>
      <c r="Q73" s="116"/>
      <c r="R73" s="119" t="str">
        <f t="shared" ref="R73:R74" si="25">IF(Q73="","",ROUND($G73*Q73,0))</f>
        <v/>
      </c>
      <c r="S73" s="116" t="str">
        <f t="shared" ref="S73:S74" si="26">IF(Q73="","",Q73+O73)</f>
        <v/>
      </c>
      <c r="T73" s="119" t="str">
        <f t="shared" ref="T73:T74" si="27">IF(Q73="","",R73+P73)</f>
        <v/>
      </c>
      <c r="U73" s="122" t="str">
        <f t="shared" ref="U73:U74" si="28">IF(H73="","",N73-T73)</f>
        <v/>
      </c>
    </row>
    <row r="74" spans="2:21" ht="15.75" customHeight="1" x14ac:dyDescent="0.25">
      <c r="B74" s="61"/>
      <c r="C74" s="62"/>
      <c r="D74" s="62"/>
      <c r="E74" s="63"/>
      <c r="F74" s="167"/>
      <c r="G74" s="65"/>
      <c r="H74" s="66" t="str">
        <f t="shared" si="18"/>
        <v/>
      </c>
      <c r="I74" s="109"/>
      <c r="J74" s="110" t="str">
        <f t="shared" si="19"/>
        <v/>
      </c>
      <c r="K74" s="112" t="str">
        <f t="shared" si="20"/>
        <v/>
      </c>
      <c r="L74" s="113" t="str">
        <f t="shared" si="21"/>
        <v/>
      </c>
      <c r="M74" s="110" t="str">
        <f t="shared" si="22"/>
        <v/>
      </c>
      <c r="N74" s="111" t="str">
        <f t="shared" si="23"/>
        <v/>
      </c>
      <c r="O74" s="114"/>
      <c r="P74" s="112" t="str">
        <f t="shared" si="24"/>
        <v/>
      </c>
      <c r="Q74" s="109"/>
      <c r="R74" s="112" t="str">
        <f t="shared" si="25"/>
        <v/>
      </c>
      <c r="S74" s="109" t="str">
        <f t="shared" si="26"/>
        <v/>
      </c>
      <c r="T74" s="112" t="str">
        <f t="shared" si="27"/>
        <v/>
      </c>
      <c r="U74" s="115" t="str">
        <f t="shared" si="28"/>
        <v/>
      </c>
    </row>
    <row r="75" spans="2:21" ht="15.75" customHeight="1" x14ac:dyDescent="0.25">
      <c r="B75" s="55"/>
      <c r="C75" s="56"/>
      <c r="D75" s="56"/>
      <c r="E75" s="57"/>
      <c r="F75" s="168"/>
      <c r="G75" s="59"/>
      <c r="H75" s="60" t="str">
        <f t="shared" si="11"/>
        <v/>
      </c>
      <c r="I75" s="116"/>
      <c r="J75" s="117" t="str">
        <f t="shared" si="1"/>
        <v/>
      </c>
      <c r="K75" s="119" t="str">
        <f t="shared" si="12"/>
        <v/>
      </c>
      <c r="L75" s="120" t="str">
        <f t="shared" si="3"/>
        <v/>
      </c>
      <c r="M75" s="117" t="str">
        <f t="shared" si="13"/>
        <v/>
      </c>
      <c r="N75" s="118" t="str">
        <f t="shared" si="14"/>
        <v/>
      </c>
      <c r="O75" s="121"/>
      <c r="P75" s="119" t="str">
        <f t="shared" si="15"/>
        <v/>
      </c>
      <c r="Q75" s="116"/>
      <c r="R75" s="119" t="str">
        <f t="shared" si="16"/>
        <v/>
      </c>
      <c r="S75" s="116" t="str">
        <f t="shared" si="8"/>
        <v/>
      </c>
      <c r="T75" s="119" t="str">
        <f t="shared" si="17"/>
        <v/>
      </c>
      <c r="U75" s="122" t="str">
        <f t="shared" si="10"/>
        <v/>
      </c>
    </row>
    <row r="76" spans="2:21" ht="15.75" customHeight="1" x14ac:dyDescent="0.25">
      <c r="B76" s="61"/>
      <c r="C76" s="62"/>
      <c r="D76" s="62"/>
      <c r="E76" s="63"/>
      <c r="F76" s="167"/>
      <c r="G76" s="65"/>
      <c r="H76" s="66" t="str">
        <f t="shared" si="11"/>
        <v/>
      </c>
      <c r="I76" s="109"/>
      <c r="J76" s="110" t="str">
        <f t="shared" si="1"/>
        <v/>
      </c>
      <c r="K76" s="112" t="str">
        <f t="shared" si="12"/>
        <v/>
      </c>
      <c r="L76" s="113" t="str">
        <f t="shared" si="3"/>
        <v/>
      </c>
      <c r="M76" s="110" t="str">
        <f t="shared" si="13"/>
        <v/>
      </c>
      <c r="N76" s="111" t="str">
        <f t="shared" si="14"/>
        <v/>
      </c>
      <c r="O76" s="114"/>
      <c r="P76" s="112" t="str">
        <f t="shared" si="15"/>
        <v/>
      </c>
      <c r="Q76" s="109"/>
      <c r="R76" s="112" t="str">
        <f t="shared" si="16"/>
        <v/>
      </c>
      <c r="S76" s="109" t="str">
        <f t="shared" si="8"/>
        <v/>
      </c>
      <c r="T76" s="112" t="str">
        <f t="shared" si="17"/>
        <v/>
      </c>
      <c r="U76" s="115" t="str">
        <f t="shared" si="10"/>
        <v/>
      </c>
    </row>
    <row r="77" spans="2:21" ht="15.75" customHeight="1" x14ac:dyDescent="0.25">
      <c r="B77" s="55"/>
      <c r="C77" s="56"/>
      <c r="D77" s="56"/>
      <c r="E77" s="57"/>
      <c r="F77" s="168"/>
      <c r="G77" s="59"/>
      <c r="H77" s="60" t="str">
        <f t="shared" si="11"/>
        <v/>
      </c>
      <c r="I77" s="116"/>
      <c r="J77" s="117" t="str">
        <f t="shared" ref="J77:J138" si="29">IF(I77="","",G77)</f>
        <v/>
      </c>
      <c r="K77" s="119" t="str">
        <f t="shared" si="12"/>
        <v/>
      </c>
      <c r="L77" s="120" t="str">
        <f t="shared" ref="L77:L138" si="30">IF(F77="","",F77+I77)</f>
        <v/>
      </c>
      <c r="M77" s="117" t="str">
        <f t="shared" si="13"/>
        <v/>
      </c>
      <c r="N77" s="118" t="str">
        <f t="shared" si="14"/>
        <v/>
      </c>
      <c r="O77" s="121"/>
      <c r="P77" s="119" t="str">
        <f t="shared" si="15"/>
        <v/>
      </c>
      <c r="Q77" s="116"/>
      <c r="R77" s="119" t="str">
        <f t="shared" si="16"/>
        <v/>
      </c>
      <c r="S77" s="116" t="str">
        <f t="shared" ref="S77:S138" si="31">IF(Q77="","",Q77+O77)</f>
        <v/>
      </c>
      <c r="T77" s="119" t="str">
        <f t="shared" si="17"/>
        <v/>
      </c>
      <c r="U77" s="122" t="str">
        <f t="shared" si="10"/>
        <v/>
      </c>
    </row>
    <row r="78" spans="2:21" ht="15.75" customHeight="1" x14ac:dyDescent="0.25">
      <c r="B78" s="61"/>
      <c r="C78" s="62"/>
      <c r="D78" s="62"/>
      <c r="E78" s="63"/>
      <c r="F78" s="167"/>
      <c r="G78" s="65"/>
      <c r="H78" s="66" t="str">
        <f t="shared" si="11"/>
        <v/>
      </c>
      <c r="I78" s="109"/>
      <c r="J78" s="110" t="str">
        <f t="shared" si="29"/>
        <v/>
      </c>
      <c r="K78" s="112" t="str">
        <f t="shared" si="12"/>
        <v/>
      </c>
      <c r="L78" s="113" t="str">
        <f t="shared" si="30"/>
        <v/>
      </c>
      <c r="M78" s="110" t="str">
        <f t="shared" si="13"/>
        <v/>
      </c>
      <c r="N78" s="111" t="str">
        <f t="shared" si="14"/>
        <v/>
      </c>
      <c r="O78" s="114"/>
      <c r="P78" s="112" t="str">
        <f t="shared" si="15"/>
        <v/>
      </c>
      <c r="Q78" s="109"/>
      <c r="R78" s="112" t="str">
        <f t="shared" si="16"/>
        <v/>
      </c>
      <c r="S78" s="109" t="str">
        <f t="shared" si="31"/>
        <v/>
      </c>
      <c r="T78" s="112" t="str">
        <f t="shared" si="17"/>
        <v/>
      </c>
      <c r="U78" s="115" t="str">
        <f t="shared" ref="U78:U139" si="32">IF(H78="","",N78-T78)</f>
        <v/>
      </c>
    </row>
    <row r="79" spans="2:21" ht="15.75" customHeight="1" x14ac:dyDescent="0.25">
      <c r="B79" s="55"/>
      <c r="C79" s="56"/>
      <c r="D79" s="56"/>
      <c r="E79" s="57"/>
      <c r="F79" s="168"/>
      <c r="G79" s="59"/>
      <c r="H79" s="60" t="str">
        <f t="shared" si="11"/>
        <v/>
      </c>
      <c r="I79" s="116"/>
      <c r="J79" s="117" t="str">
        <f t="shared" si="29"/>
        <v/>
      </c>
      <c r="K79" s="119" t="str">
        <f t="shared" si="12"/>
        <v/>
      </c>
      <c r="L79" s="120" t="str">
        <f t="shared" si="30"/>
        <v/>
      </c>
      <c r="M79" s="117" t="str">
        <f t="shared" si="13"/>
        <v/>
      </c>
      <c r="N79" s="118" t="str">
        <f t="shared" si="14"/>
        <v/>
      </c>
      <c r="O79" s="121"/>
      <c r="P79" s="119" t="str">
        <f t="shared" si="15"/>
        <v/>
      </c>
      <c r="Q79" s="116"/>
      <c r="R79" s="119" t="str">
        <f t="shared" si="16"/>
        <v/>
      </c>
      <c r="S79" s="116" t="str">
        <f t="shared" si="31"/>
        <v/>
      </c>
      <c r="T79" s="119" t="str">
        <f t="shared" si="17"/>
        <v/>
      </c>
      <c r="U79" s="122" t="str">
        <f t="shared" si="32"/>
        <v/>
      </c>
    </row>
    <row r="80" spans="2:21" ht="15.75" customHeight="1" x14ac:dyDescent="0.25">
      <c r="B80" s="61"/>
      <c r="C80" s="62"/>
      <c r="D80" s="62"/>
      <c r="E80" s="63"/>
      <c r="F80" s="167"/>
      <c r="G80" s="65"/>
      <c r="H80" s="66" t="str">
        <f t="shared" si="11"/>
        <v/>
      </c>
      <c r="I80" s="109"/>
      <c r="J80" s="110" t="str">
        <f t="shared" si="29"/>
        <v/>
      </c>
      <c r="K80" s="112" t="str">
        <f t="shared" si="12"/>
        <v/>
      </c>
      <c r="L80" s="113" t="str">
        <f t="shared" si="30"/>
        <v/>
      </c>
      <c r="M80" s="110" t="str">
        <f t="shared" si="13"/>
        <v/>
      </c>
      <c r="N80" s="111" t="str">
        <f t="shared" si="14"/>
        <v/>
      </c>
      <c r="O80" s="114"/>
      <c r="P80" s="112" t="str">
        <f t="shared" si="15"/>
        <v/>
      </c>
      <c r="Q80" s="109"/>
      <c r="R80" s="112" t="str">
        <f t="shared" si="16"/>
        <v/>
      </c>
      <c r="S80" s="109" t="str">
        <f t="shared" si="31"/>
        <v/>
      </c>
      <c r="T80" s="112" t="str">
        <f t="shared" si="17"/>
        <v/>
      </c>
      <c r="U80" s="115" t="str">
        <f t="shared" si="32"/>
        <v/>
      </c>
    </row>
    <row r="81" spans="2:21" ht="15.75" customHeight="1" x14ac:dyDescent="0.25">
      <c r="B81" s="55"/>
      <c r="C81" s="56"/>
      <c r="D81" s="56"/>
      <c r="E81" s="57"/>
      <c r="F81" s="168"/>
      <c r="G81" s="59"/>
      <c r="H81" s="60" t="str">
        <f t="shared" si="11"/>
        <v/>
      </c>
      <c r="I81" s="116"/>
      <c r="J81" s="117" t="str">
        <f t="shared" si="29"/>
        <v/>
      </c>
      <c r="K81" s="119" t="str">
        <f t="shared" si="12"/>
        <v/>
      </c>
      <c r="L81" s="120" t="str">
        <f t="shared" si="30"/>
        <v/>
      </c>
      <c r="M81" s="117" t="str">
        <f t="shared" si="13"/>
        <v/>
      </c>
      <c r="N81" s="118" t="str">
        <f t="shared" si="14"/>
        <v/>
      </c>
      <c r="O81" s="121"/>
      <c r="P81" s="119" t="str">
        <f t="shared" si="15"/>
        <v/>
      </c>
      <c r="Q81" s="116"/>
      <c r="R81" s="119" t="str">
        <f t="shared" si="16"/>
        <v/>
      </c>
      <c r="S81" s="116" t="str">
        <f t="shared" si="31"/>
        <v/>
      </c>
      <c r="T81" s="119" t="str">
        <f t="shared" si="17"/>
        <v/>
      </c>
      <c r="U81" s="122" t="str">
        <f t="shared" si="32"/>
        <v/>
      </c>
    </row>
    <row r="82" spans="2:21" ht="15.75" customHeight="1" thickBot="1" x14ac:dyDescent="0.3">
      <c r="B82" s="80"/>
      <c r="C82" s="85"/>
      <c r="D82" s="85"/>
      <c r="E82" s="81"/>
      <c r="F82" s="171"/>
      <c r="G82" s="83"/>
      <c r="H82" s="84" t="str">
        <f t="shared" si="11"/>
        <v/>
      </c>
      <c r="I82" s="135"/>
      <c r="J82" s="142" t="str">
        <f t="shared" si="29"/>
        <v/>
      </c>
      <c r="K82" s="144" t="str">
        <f t="shared" si="12"/>
        <v/>
      </c>
      <c r="L82" s="145" t="str">
        <f t="shared" si="30"/>
        <v/>
      </c>
      <c r="M82" s="142" t="str">
        <f t="shared" si="13"/>
        <v/>
      </c>
      <c r="N82" s="143" t="str">
        <f t="shared" si="14"/>
        <v/>
      </c>
      <c r="O82" s="146"/>
      <c r="P82" s="144" t="str">
        <f t="shared" si="15"/>
        <v/>
      </c>
      <c r="Q82" s="135"/>
      <c r="R82" s="144" t="str">
        <f t="shared" si="16"/>
        <v/>
      </c>
      <c r="S82" s="135" t="str">
        <f t="shared" si="31"/>
        <v/>
      </c>
      <c r="T82" s="144" t="str">
        <f t="shared" si="17"/>
        <v/>
      </c>
      <c r="U82" s="147" t="str">
        <f t="shared" si="32"/>
        <v/>
      </c>
    </row>
    <row r="83" spans="2:21" ht="15.75" customHeight="1" x14ac:dyDescent="0.25">
      <c r="B83" s="74"/>
      <c r="C83" s="75"/>
      <c r="D83" s="75"/>
      <c r="E83" s="76"/>
      <c r="F83" s="166"/>
      <c r="G83" s="78"/>
      <c r="H83" s="79" t="str">
        <f t="shared" si="11"/>
        <v/>
      </c>
      <c r="I83" s="77"/>
      <c r="J83" s="78" t="str">
        <f t="shared" si="29"/>
        <v/>
      </c>
      <c r="K83" s="148" t="str">
        <f t="shared" si="12"/>
        <v/>
      </c>
      <c r="L83" s="149" t="str">
        <f t="shared" si="30"/>
        <v/>
      </c>
      <c r="M83" s="78" t="str">
        <f t="shared" si="13"/>
        <v/>
      </c>
      <c r="N83" s="79" t="str">
        <f t="shared" si="14"/>
        <v/>
      </c>
      <c r="O83" s="150"/>
      <c r="P83" s="148" t="str">
        <f t="shared" si="15"/>
        <v/>
      </c>
      <c r="Q83" s="77"/>
      <c r="R83" s="148" t="str">
        <f t="shared" si="16"/>
        <v/>
      </c>
      <c r="S83" s="77" t="str">
        <f t="shared" si="31"/>
        <v/>
      </c>
      <c r="T83" s="148" t="str">
        <f t="shared" si="17"/>
        <v/>
      </c>
      <c r="U83" s="151" t="str">
        <f t="shared" si="32"/>
        <v/>
      </c>
    </row>
    <row r="84" spans="2:21" ht="15.75" customHeight="1" x14ac:dyDescent="0.25">
      <c r="B84" s="61"/>
      <c r="C84" s="62"/>
      <c r="D84" s="62"/>
      <c r="E84" s="63"/>
      <c r="F84" s="167"/>
      <c r="G84" s="65"/>
      <c r="H84" s="66" t="str">
        <f t="shared" si="11"/>
        <v/>
      </c>
      <c r="I84" s="64"/>
      <c r="J84" s="65" t="str">
        <f t="shared" si="29"/>
        <v/>
      </c>
      <c r="K84" s="152" t="str">
        <f t="shared" si="12"/>
        <v/>
      </c>
      <c r="L84" s="153" t="str">
        <f t="shared" si="30"/>
        <v/>
      </c>
      <c r="M84" s="65" t="str">
        <f t="shared" si="13"/>
        <v/>
      </c>
      <c r="N84" s="66" t="str">
        <f t="shared" si="14"/>
        <v/>
      </c>
      <c r="O84" s="154"/>
      <c r="P84" s="152" t="str">
        <f t="shared" si="15"/>
        <v/>
      </c>
      <c r="Q84" s="64"/>
      <c r="R84" s="152" t="str">
        <f t="shared" si="16"/>
        <v/>
      </c>
      <c r="S84" s="64" t="str">
        <f t="shared" si="31"/>
        <v/>
      </c>
      <c r="T84" s="152" t="str">
        <f t="shared" si="17"/>
        <v/>
      </c>
      <c r="U84" s="155" t="str">
        <f t="shared" si="32"/>
        <v/>
      </c>
    </row>
    <row r="85" spans="2:21" ht="15.75" customHeight="1" x14ac:dyDescent="0.25">
      <c r="B85" s="55"/>
      <c r="C85" s="56"/>
      <c r="D85" s="56"/>
      <c r="E85" s="57"/>
      <c r="F85" s="168"/>
      <c r="G85" s="59"/>
      <c r="H85" s="60" t="str">
        <f t="shared" si="11"/>
        <v/>
      </c>
      <c r="I85" s="58"/>
      <c r="J85" s="59" t="str">
        <f t="shared" si="29"/>
        <v/>
      </c>
      <c r="K85" s="156" t="str">
        <f t="shared" si="12"/>
        <v/>
      </c>
      <c r="L85" s="157" t="str">
        <f t="shared" si="30"/>
        <v/>
      </c>
      <c r="M85" s="59" t="str">
        <f t="shared" si="13"/>
        <v/>
      </c>
      <c r="N85" s="60" t="str">
        <f t="shared" si="14"/>
        <v/>
      </c>
      <c r="O85" s="158"/>
      <c r="P85" s="156" t="str">
        <f t="shared" si="15"/>
        <v/>
      </c>
      <c r="Q85" s="58"/>
      <c r="R85" s="156" t="str">
        <f t="shared" si="16"/>
        <v/>
      </c>
      <c r="S85" s="58" t="str">
        <f t="shared" si="31"/>
        <v/>
      </c>
      <c r="T85" s="156" t="str">
        <f t="shared" si="17"/>
        <v/>
      </c>
      <c r="U85" s="159" t="str">
        <f t="shared" si="32"/>
        <v/>
      </c>
    </row>
    <row r="86" spans="2:21" ht="15.75" customHeight="1" x14ac:dyDescent="0.25">
      <c r="B86" s="61"/>
      <c r="C86" s="62"/>
      <c r="D86" s="62"/>
      <c r="E86" s="63"/>
      <c r="F86" s="167"/>
      <c r="G86" s="65"/>
      <c r="H86" s="66" t="str">
        <f t="shared" si="11"/>
        <v/>
      </c>
      <c r="I86" s="64"/>
      <c r="J86" s="65" t="str">
        <f t="shared" si="29"/>
        <v/>
      </c>
      <c r="K86" s="152" t="str">
        <f t="shared" si="12"/>
        <v/>
      </c>
      <c r="L86" s="153" t="str">
        <f t="shared" si="30"/>
        <v/>
      </c>
      <c r="M86" s="65" t="str">
        <f t="shared" si="13"/>
        <v/>
      </c>
      <c r="N86" s="66" t="str">
        <f t="shared" si="14"/>
        <v/>
      </c>
      <c r="O86" s="154"/>
      <c r="P86" s="152" t="str">
        <f t="shared" si="15"/>
        <v/>
      </c>
      <c r="Q86" s="64"/>
      <c r="R86" s="152" t="str">
        <f t="shared" si="16"/>
        <v/>
      </c>
      <c r="S86" s="64" t="str">
        <f t="shared" si="31"/>
        <v/>
      </c>
      <c r="T86" s="152" t="str">
        <f t="shared" si="17"/>
        <v/>
      </c>
      <c r="U86" s="155" t="str">
        <f t="shared" si="32"/>
        <v/>
      </c>
    </row>
    <row r="87" spans="2:21" ht="15.75" customHeight="1" x14ac:dyDescent="0.25">
      <c r="B87" s="55"/>
      <c r="C87" s="56"/>
      <c r="D87" s="56"/>
      <c r="E87" s="57"/>
      <c r="F87" s="168"/>
      <c r="G87" s="59"/>
      <c r="H87" s="60" t="str">
        <f t="shared" si="11"/>
        <v/>
      </c>
      <c r="I87" s="58"/>
      <c r="J87" s="59" t="str">
        <f t="shared" si="29"/>
        <v/>
      </c>
      <c r="K87" s="156" t="str">
        <f t="shared" si="12"/>
        <v/>
      </c>
      <c r="L87" s="157" t="str">
        <f t="shared" si="30"/>
        <v/>
      </c>
      <c r="M87" s="59" t="str">
        <f t="shared" si="13"/>
        <v/>
      </c>
      <c r="N87" s="60" t="str">
        <f t="shared" si="14"/>
        <v/>
      </c>
      <c r="O87" s="158"/>
      <c r="P87" s="156" t="str">
        <f t="shared" si="15"/>
        <v/>
      </c>
      <c r="Q87" s="58"/>
      <c r="R87" s="156" t="str">
        <f t="shared" si="16"/>
        <v/>
      </c>
      <c r="S87" s="58" t="str">
        <f t="shared" si="31"/>
        <v/>
      </c>
      <c r="T87" s="156" t="str">
        <f t="shared" si="17"/>
        <v/>
      </c>
      <c r="U87" s="159" t="str">
        <f t="shared" si="32"/>
        <v/>
      </c>
    </row>
    <row r="88" spans="2:21" ht="15.75" customHeight="1" x14ac:dyDescent="0.25">
      <c r="B88" s="61"/>
      <c r="C88" s="62"/>
      <c r="D88" s="62"/>
      <c r="E88" s="63"/>
      <c r="F88" s="167"/>
      <c r="G88" s="65"/>
      <c r="H88" s="66" t="str">
        <f t="shared" si="11"/>
        <v/>
      </c>
      <c r="I88" s="64"/>
      <c r="J88" s="65" t="str">
        <f t="shared" si="29"/>
        <v/>
      </c>
      <c r="K88" s="152" t="str">
        <f t="shared" si="12"/>
        <v/>
      </c>
      <c r="L88" s="153" t="str">
        <f t="shared" si="30"/>
        <v/>
      </c>
      <c r="M88" s="65" t="str">
        <f t="shared" si="13"/>
        <v/>
      </c>
      <c r="N88" s="66" t="str">
        <f t="shared" si="14"/>
        <v/>
      </c>
      <c r="O88" s="154"/>
      <c r="P88" s="152" t="str">
        <f t="shared" si="15"/>
        <v/>
      </c>
      <c r="Q88" s="64"/>
      <c r="R88" s="152" t="str">
        <f t="shared" si="16"/>
        <v/>
      </c>
      <c r="S88" s="64" t="str">
        <f t="shared" si="31"/>
        <v/>
      </c>
      <c r="T88" s="152" t="str">
        <f t="shared" si="17"/>
        <v/>
      </c>
      <c r="U88" s="155" t="str">
        <f t="shared" si="32"/>
        <v/>
      </c>
    </row>
    <row r="89" spans="2:21" ht="15.75" customHeight="1" x14ac:dyDescent="0.25">
      <c r="B89" s="55"/>
      <c r="C89" s="56"/>
      <c r="D89" s="56"/>
      <c r="E89" s="57"/>
      <c r="F89" s="168"/>
      <c r="G89" s="59"/>
      <c r="H89" s="60" t="str">
        <f t="shared" si="11"/>
        <v/>
      </c>
      <c r="I89" s="58"/>
      <c r="J89" s="59" t="str">
        <f t="shared" si="29"/>
        <v/>
      </c>
      <c r="K89" s="156" t="str">
        <f t="shared" si="12"/>
        <v/>
      </c>
      <c r="L89" s="157" t="str">
        <f t="shared" si="30"/>
        <v/>
      </c>
      <c r="M89" s="59" t="str">
        <f t="shared" si="13"/>
        <v/>
      </c>
      <c r="N89" s="60" t="str">
        <f t="shared" si="14"/>
        <v/>
      </c>
      <c r="O89" s="158"/>
      <c r="P89" s="156" t="str">
        <f t="shared" si="15"/>
        <v/>
      </c>
      <c r="Q89" s="58"/>
      <c r="R89" s="156" t="str">
        <f t="shared" si="16"/>
        <v/>
      </c>
      <c r="S89" s="58" t="str">
        <f t="shared" si="31"/>
        <v/>
      </c>
      <c r="T89" s="156" t="str">
        <f t="shared" si="17"/>
        <v/>
      </c>
      <c r="U89" s="159" t="str">
        <f t="shared" si="32"/>
        <v/>
      </c>
    </row>
    <row r="90" spans="2:21" ht="15.75" customHeight="1" x14ac:dyDescent="0.25">
      <c r="B90" s="61"/>
      <c r="C90" s="62"/>
      <c r="D90" s="62"/>
      <c r="E90" s="63"/>
      <c r="F90" s="167"/>
      <c r="G90" s="65"/>
      <c r="H90" s="66" t="str">
        <f t="shared" si="11"/>
        <v/>
      </c>
      <c r="I90" s="64"/>
      <c r="J90" s="65" t="str">
        <f t="shared" si="29"/>
        <v/>
      </c>
      <c r="K90" s="152" t="str">
        <f t="shared" si="12"/>
        <v/>
      </c>
      <c r="L90" s="153" t="str">
        <f t="shared" si="30"/>
        <v/>
      </c>
      <c r="M90" s="65" t="str">
        <f t="shared" si="13"/>
        <v/>
      </c>
      <c r="N90" s="66" t="str">
        <f t="shared" si="14"/>
        <v/>
      </c>
      <c r="O90" s="154"/>
      <c r="P90" s="152" t="str">
        <f t="shared" si="15"/>
        <v/>
      </c>
      <c r="Q90" s="64"/>
      <c r="R90" s="152" t="str">
        <f t="shared" si="16"/>
        <v/>
      </c>
      <c r="S90" s="64" t="str">
        <f t="shared" si="31"/>
        <v/>
      </c>
      <c r="T90" s="152" t="str">
        <f t="shared" si="17"/>
        <v/>
      </c>
      <c r="U90" s="155" t="str">
        <f t="shared" si="32"/>
        <v/>
      </c>
    </row>
    <row r="91" spans="2:21" ht="15.75" customHeight="1" x14ac:dyDescent="0.25">
      <c r="B91" s="55"/>
      <c r="C91" s="56"/>
      <c r="D91" s="56"/>
      <c r="E91" s="57"/>
      <c r="F91" s="168"/>
      <c r="G91" s="59"/>
      <c r="H91" s="60" t="str">
        <f t="shared" si="11"/>
        <v/>
      </c>
      <c r="I91" s="58"/>
      <c r="J91" s="59" t="str">
        <f t="shared" si="29"/>
        <v/>
      </c>
      <c r="K91" s="156" t="str">
        <f t="shared" si="12"/>
        <v/>
      </c>
      <c r="L91" s="157" t="str">
        <f t="shared" si="30"/>
        <v/>
      </c>
      <c r="M91" s="59" t="str">
        <f t="shared" si="13"/>
        <v/>
      </c>
      <c r="N91" s="60" t="str">
        <f t="shared" si="14"/>
        <v/>
      </c>
      <c r="O91" s="158"/>
      <c r="P91" s="156" t="str">
        <f t="shared" si="15"/>
        <v/>
      </c>
      <c r="Q91" s="58"/>
      <c r="R91" s="156" t="str">
        <f t="shared" si="16"/>
        <v/>
      </c>
      <c r="S91" s="58" t="str">
        <f t="shared" si="31"/>
        <v/>
      </c>
      <c r="T91" s="156" t="str">
        <f t="shared" si="17"/>
        <v/>
      </c>
      <c r="U91" s="159" t="str">
        <f t="shared" si="32"/>
        <v/>
      </c>
    </row>
    <row r="92" spans="2:21" ht="15.75" customHeight="1" x14ac:dyDescent="0.25">
      <c r="B92" s="61"/>
      <c r="C92" s="62"/>
      <c r="D92" s="62"/>
      <c r="E92" s="63"/>
      <c r="F92" s="167"/>
      <c r="G92" s="65"/>
      <c r="H92" s="66" t="str">
        <f t="shared" si="11"/>
        <v/>
      </c>
      <c r="I92" s="64"/>
      <c r="J92" s="65" t="str">
        <f t="shared" si="29"/>
        <v/>
      </c>
      <c r="K92" s="152" t="str">
        <f t="shared" si="12"/>
        <v/>
      </c>
      <c r="L92" s="153" t="str">
        <f t="shared" si="30"/>
        <v/>
      </c>
      <c r="M92" s="65" t="str">
        <f t="shared" si="13"/>
        <v/>
      </c>
      <c r="N92" s="66" t="str">
        <f t="shared" si="14"/>
        <v/>
      </c>
      <c r="O92" s="154"/>
      <c r="P92" s="152" t="str">
        <f t="shared" si="15"/>
        <v/>
      </c>
      <c r="Q92" s="64"/>
      <c r="R92" s="152" t="str">
        <f t="shared" si="16"/>
        <v/>
      </c>
      <c r="S92" s="64" t="str">
        <f t="shared" si="31"/>
        <v/>
      </c>
      <c r="T92" s="152" t="str">
        <f t="shared" si="17"/>
        <v/>
      </c>
      <c r="U92" s="155" t="str">
        <f t="shared" si="32"/>
        <v/>
      </c>
    </row>
    <row r="93" spans="2:21" ht="15.75" customHeight="1" x14ac:dyDescent="0.25">
      <c r="B93" s="55"/>
      <c r="C93" s="56"/>
      <c r="D93" s="56"/>
      <c r="E93" s="57"/>
      <c r="F93" s="168"/>
      <c r="G93" s="59"/>
      <c r="H93" s="60" t="str">
        <f t="shared" si="11"/>
        <v/>
      </c>
      <c r="I93" s="58"/>
      <c r="J93" s="59" t="str">
        <f t="shared" si="29"/>
        <v/>
      </c>
      <c r="K93" s="156" t="str">
        <f t="shared" si="12"/>
        <v/>
      </c>
      <c r="L93" s="157" t="str">
        <f t="shared" si="30"/>
        <v/>
      </c>
      <c r="M93" s="59" t="str">
        <f t="shared" si="13"/>
        <v/>
      </c>
      <c r="N93" s="60" t="str">
        <f t="shared" si="14"/>
        <v/>
      </c>
      <c r="O93" s="158"/>
      <c r="P93" s="156" t="str">
        <f t="shared" si="15"/>
        <v/>
      </c>
      <c r="Q93" s="58"/>
      <c r="R93" s="156" t="str">
        <f t="shared" si="16"/>
        <v/>
      </c>
      <c r="S93" s="58" t="str">
        <f t="shared" si="31"/>
        <v/>
      </c>
      <c r="T93" s="156" t="str">
        <f t="shared" si="17"/>
        <v/>
      </c>
      <c r="U93" s="159" t="str">
        <f t="shared" si="32"/>
        <v/>
      </c>
    </row>
    <row r="94" spans="2:21" ht="15.75" customHeight="1" x14ac:dyDescent="0.25">
      <c r="B94" s="61"/>
      <c r="C94" s="62"/>
      <c r="D94" s="62"/>
      <c r="E94" s="63"/>
      <c r="F94" s="167"/>
      <c r="G94" s="65"/>
      <c r="H94" s="66" t="str">
        <f t="shared" si="11"/>
        <v/>
      </c>
      <c r="I94" s="64"/>
      <c r="J94" s="65" t="str">
        <f t="shared" si="29"/>
        <v/>
      </c>
      <c r="K94" s="152" t="str">
        <f t="shared" si="12"/>
        <v/>
      </c>
      <c r="L94" s="153" t="str">
        <f t="shared" si="30"/>
        <v/>
      </c>
      <c r="M94" s="65" t="str">
        <f t="shared" si="13"/>
        <v/>
      </c>
      <c r="N94" s="66" t="str">
        <f t="shared" si="14"/>
        <v/>
      </c>
      <c r="O94" s="154"/>
      <c r="P94" s="152" t="str">
        <f t="shared" si="15"/>
        <v/>
      </c>
      <c r="Q94" s="64"/>
      <c r="R94" s="152" t="str">
        <f t="shared" si="16"/>
        <v/>
      </c>
      <c r="S94" s="64" t="str">
        <f t="shared" si="31"/>
        <v/>
      </c>
      <c r="T94" s="152" t="str">
        <f t="shared" si="17"/>
        <v/>
      </c>
      <c r="U94" s="155" t="str">
        <f t="shared" si="32"/>
        <v/>
      </c>
    </row>
    <row r="95" spans="2:21" ht="15.75" customHeight="1" x14ac:dyDescent="0.25">
      <c r="B95" s="55"/>
      <c r="C95" s="56"/>
      <c r="D95" s="56"/>
      <c r="E95" s="57"/>
      <c r="F95" s="168"/>
      <c r="G95" s="59"/>
      <c r="H95" s="60" t="str">
        <f t="shared" si="11"/>
        <v/>
      </c>
      <c r="I95" s="58"/>
      <c r="J95" s="59" t="str">
        <f t="shared" si="29"/>
        <v/>
      </c>
      <c r="K95" s="156" t="str">
        <f t="shared" si="12"/>
        <v/>
      </c>
      <c r="L95" s="157" t="str">
        <f t="shared" si="30"/>
        <v/>
      </c>
      <c r="M95" s="59" t="str">
        <f t="shared" si="13"/>
        <v/>
      </c>
      <c r="N95" s="60" t="str">
        <f t="shared" si="14"/>
        <v/>
      </c>
      <c r="O95" s="158"/>
      <c r="P95" s="156" t="str">
        <f t="shared" si="15"/>
        <v/>
      </c>
      <c r="Q95" s="58"/>
      <c r="R95" s="156" t="str">
        <f t="shared" si="16"/>
        <v/>
      </c>
      <c r="S95" s="58" t="str">
        <f t="shared" si="31"/>
        <v/>
      </c>
      <c r="T95" s="156" t="str">
        <f t="shared" si="17"/>
        <v/>
      </c>
      <c r="U95" s="159" t="str">
        <f t="shared" si="32"/>
        <v/>
      </c>
    </row>
    <row r="96" spans="2:21" ht="15.75" customHeight="1" x14ac:dyDescent="0.25">
      <c r="B96" s="61"/>
      <c r="C96" s="62"/>
      <c r="D96" s="62"/>
      <c r="E96" s="63"/>
      <c r="F96" s="167"/>
      <c r="G96" s="65"/>
      <c r="H96" s="66" t="str">
        <f t="shared" si="11"/>
        <v/>
      </c>
      <c r="I96" s="64"/>
      <c r="J96" s="65" t="str">
        <f t="shared" si="29"/>
        <v/>
      </c>
      <c r="K96" s="152" t="str">
        <f t="shared" si="12"/>
        <v/>
      </c>
      <c r="L96" s="153" t="str">
        <f t="shared" si="30"/>
        <v/>
      </c>
      <c r="M96" s="65" t="str">
        <f t="shared" si="13"/>
        <v/>
      </c>
      <c r="N96" s="66" t="str">
        <f t="shared" si="14"/>
        <v/>
      </c>
      <c r="O96" s="154"/>
      <c r="P96" s="152" t="str">
        <f t="shared" si="15"/>
        <v/>
      </c>
      <c r="Q96" s="64"/>
      <c r="R96" s="152" t="str">
        <f t="shared" si="16"/>
        <v/>
      </c>
      <c r="S96" s="64" t="str">
        <f t="shared" si="31"/>
        <v/>
      </c>
      <c r="T96" s="152" t="str">
        <f t="shared" si="17"/>
        <v/>
      </c>
      <c r="U96" s="155" t="str">
        <f t="shared" si="32"/>
        <v/>
      </c>
    </row>
    <row r="97" spans="2:21" ht="15.75" customHeight="1" x14ac:dyDescent="0.25">
      <c r="B97" s="55"/>
      <c r="C97" s="56"/>
      <c r="D97" s="56"/>
      <c r="E97" s="57"/>
      <c r="F97" s="168"/>
      <c r="G97" s="59"/>
      <c r="H97" s="60" t="str">
        <f t="shared" si="11"/>
        <v/>
      </c>
      <c r="I97" s="58"/>
      <c r="J97" s="59" t="str">
        <f t="shared" si="29"/>
        <v/>
      </c>
      <c r="K97" s="156" t="str">
        <f t="shared" si="12"/>
        <v/>
      </c>
      <c r="L97" s="157" t="str">
        <f t="shared" si="30"/>
        <v/>
      </c>
      <c r="M97" s="59" t="str">
        <f t="shared" si="13"/>
        <v/>
      </c>
      <c r="N97" s="60" t="str">
        <f t="shared" si="14"/>
        <v/>
      </c>
      <c r="O97" s="158"/>
      <c r="P97" s="156" t="str">
        <f t="shared" si="15"/>
        <v/>
      </c>
      <c r="Q97" s="58"/>
      <c r="R97" s="156" t="str">
        <f t="shared" si="16"/>
        <v/>
      </c>
      <c r="S97" s="58" t="str">
        <f t="shared" si="31"/>
        <v/>
      </c>
      <c r="T97" s="156" t="str">
        <f t="shared" si="17"/>
        <v/>
      </c>
      <c r="U97" s="159" t="str">
        <f t="shared" si="32"/>
        <v/>
      </c>
    </row>
    <row r="98" spans="2:21" ht="15.75" customHeight="1" x14ac:dyDescent="0.25">
      <c r="B98" s="61"/>
      <c r="C98" s="62"/>
      <c r="D98" s="62"/>
      <c r="E98" s="63"/>
      <c r="F98" s="167"/>
      <c r="G98" s="65"/>
      <c r="H98" s="66" t="str">
        <f t="shared" si="11"/>
        <v/>
      </c>
      <c r="I98" s="64"/>
      <c r="J98" s="65" t="str">
        <f t="shared" si="29"/>
        <v/>
      </c>
      <c r="K98" s="152" t="str">
        <f t="shared" si="12"/>
        <v/>
      </c>
      <c r="L98" s="153" t="str">
        <f t="shared" si="30"/>
        <v/>
      </c>
      <c r="M98" s="65" t="str">
        <f t="shared" si="13"/>
        <v/>
      </c>
      <c r="N98" s="66" t="str">
        <f t="shared" si="14"/>
        <v/>
      </c>
      <c r="O98" s="154"/>
      <c r="P98" s="152" t="str">
        <f t="shared" si="15"/>
        <v/>
      </c>
      <c r="Q98" s="64"/>
      <c r="R98" s="152" t="str">
        <f t="shared" si="16"/>
        <v/>
      </c>
      <c r="S98" s="64" t="str">
        <f t="shared" si="31"/>
        <v/>
      </c>
      <c r="T98" s="152" t="str">
        <f t="shared" si="17"/>
        <v/>
      </c>
      <c r="U98" s="155" t="str">
        <f t="shared" si="32"/>
        <v/>
      </c>
    </row>
    <row r="99" spans="2:21" ht="15.75" customHeight="1" x14ac:dyDescent="0.25">
      <c r="B99" s="55"/>
      <c r="C99" s="56"/>
      <c r="D99" s="56"/>
      <c r="E99" s="57"/>
      <c r="F99" s="168"/>
      <c r="G99" s="59"/>
      <c r="H99" s="60" t="str">
        <f t="shared" si="11"/>
        <v/>
      </c>
      <c r="I99" s="58"/>
      <c r="J99" s="59" t="str">
        <f t="shared" si="29"/>
        <v/>
      </c>
      <c r="K99" s="156" t="str">
        <f t="shared" si="12"/>
        <v/>
      </c>
      <c r="L99" s="157" t="str">
        <f t="shared" si="30"/>
        <v/>
      </c>
      <c r="M99" s="59" t="str">
        <f t="shared" si="13"/>
        <v/>
      </c>
      <c r="N99" s="60" t="str">
        <f t="shared" si="14"/>
        <v/>
      </c>
      <c r="O99" s="158"/>
      <c r="P99" s="156" t="str">
        <f t="shared" si="15"/>
        <v/>
      </c>
      <c r="Q99" s="58"/>
      <c r="R99" s="156" t="str">
        <f t="shared" si="16"/>
        <v/>
      </c>
      <c r="S99" s="58" t="str">
        <f t="shared" si="31"/>
        <v/>
      </c>
      <c r="T99" s="156" t="str">
        <f t="shared" si="17"/>
        <v/>
      </c>
      <c r="U99" s="159" t="str">
        <f t="shared" si="32"/>
        <v/>
      </c>
    </row>
    <row r="100" spans="2:21" ht="15.75" customHeight="1" x14ac:dyDescent="0.25">
      <c r="B100" s="61"/>
      <c r="C100" s="62"/>
      <c r="D100" s="62"/>
      <c r="E100" s="63"/>
      <c r="F100" s="167"/>
      <c r="G100" s="65"/>
      <c r="H100" s="66" t="str">
        <f t="shared" si="11"/>
        <v/>
      </c>
      <c r="I100" s="64"/>
      <c r="J100" s="65" t="str">
        <f t="shared" si="29"/>
        <v/>
      </c>
      <c r="K100" s="152" t="str">
        <f t="shared" si="12"/>
        <v/>
      </c>
      <c r="L100" s="153" t="str">
        <f t="shared" si="30"/>
        <v/>
      </c>
      <c r="M100" s="65" t="str">
        <f t="shared" si="13"/>
        <v/>
      </c>
      <c r="N100" s="66" t="str">
        <f t="shared" si="14"/>
        <v/>
      </c>
      <c r="O100" s="154"/>
      <c r="P100" s="152" t="str">
        <f t="shared" si="15"/>
        <v/>
      </c>
      <c r="Q100" s="64"/>
      <c r="R100" s="152" t="str">
        <f t="shared" si="16"/>
        <v/>
      </c>
      <c r="S100" s="64" t="str">
        <f t="shared" si="31"/>
        <v/>
      </c>
      <c r="T100" s="152" t="str">
        <f t="shared" si="17"/>
        <v/>
      </c>
      <c r="U100" s="155" t="str">
        <f t="shared" si="32"/>
        <v/>
      </c>
    </row>
    <row r="101" spans="2:21" ht="15.75" customHeight="1" x14ac:dyDescent="0.25">
      <c r="B101" s="55"/>
      <c r="C101" s="56"/>
      <c r="D101" s="56"/>
      <c r="E101" s="57"/>
      <c r="F101" s="168"/>
      <c r="G101" s="59"/>
      <c r="H101" s="60" t="str">
        <f t="shared" si="11"/>
        <v/>
      </c>
      <c r="I101" s="58"/>
      <c r="J101" s="59" t="str">
        <f t="shared" si="29"/>
        <v/>
      </c>
      <c r="K101" s="156" t="str">
        <f t="shared" si="12"/>
        <v/>
      </c>
      <c r="L101" s="157" t="str">
        <f t="shared" si="30"/>
        <v/>
      </c>
      <c r="M101" s="59" t="str">
        <f t="shared" si="13"/>
        <v/>
      </c>
      <c r="N101" s="60" t="str">
        <f t="shared" si="14"/>
        <v/>
      </c>
      <c r="O101" s="158"/>
      <c r="P101" s="156" t="str">
        <f t="shared" si="15"/>
        <v/>
      </c>
      <c r="Q101" s="58"/>
      <c r="R101" s="156" t="str">
        <f t="shared" si="16"/>
        <v/>
      </c>
      <c r="S101" s="58" t="str">
        <f t="shared" si="31"/>
        <v/>
      </c>
      <c r="T101" s="156" t="str">
        <f t="shared" si="17"/>
        <v/>
      </c>
      <c r="U101" s="159" t="str">
        <f t="shared" si="32"/>
        <v/>
      </c>
    </row>
    <row r="102" spans="2:21" ht="15.75" customHeight="1" x14ac:dyDescent="0.25">
      <c r="B102" s="61"/>
      <c r="C102" s="62"/>
      <c r="D102" s="62"/>
      <c r="E102" s="63"/>
      <c r="F102" s="167"/>
      <c r="G102" s="65"/>
      <c r="H102" s="66" t="str">
        <f t="shared" si="11"/>
        <v/>
      </c>
      <c r="I102" s="64"/>
      <c r="J102" s="65" t="str">
        <f t="shared" si="29"/>
        <v/>
      </c>
      <c r="K102" s="152" t="str">
        <f t="shared" si="12"/>
        <v/>
      </c>
      <c r="L102" s="153" t="str">
        <f t="shared" si="30"/>
        <v/>
      </c>
      <c r="M102" s="65" t="str">
        <f t="shared" si="13"/>
        <v/>
      </c>
      <c r="N102" s="66" t="str">
        <f t="shared" si="14"/>
        <v/>
      </c>
      <c r="O102" s="154"/>
      <c r="P102" s="152" t="str">
        <f t="shared" si="15"/>
        <v/>
      </c>
      <c r="Q102" s="64"/>
      <c r="R102" s="152" t="str">
        <f t="shared" si="16"/>
        <v/>
      </c>
      <c r="S102" s="64" t="str">
        <f t="shared" si="31"/>
        <v/>
      </c>
      <c r="T102" s="152" t="str">
        <f t="shared" si="17"/>
        <v/>
      </c>
      <c r="U102" s="155" t="str">
        <f t="shared" si="32"/>
        <v/>
      </c>
    </row>
    <row r="103" spans="2:21" ht="15.75" customHeight="1" x14ac:dyDescent="0.25">
      <c r="B103" s="55"/>
      <c r="C103" s="56"/>
      <c r="D103" s="56"/>
      <c r="E103" s="57"/>
      <c r="F103" s="168"/>
      <c r="G103" s="59"/>
      <c r="H103" s="60" t="str">
        <f t="shared" si="11"/>
        <v/>
      </c>
      <c r="I103" s="58"/>
      <c r="J103" s="59" t="str">
        <f t="shared" si="29"/>
        <v/>
      </c>
      <c r="K103" s="156" t="str">
        <f t="shared" si="12"/>
        <v/>
      </c>
      <c r="L103" s="157" t="str">
        <f t="shared" si="30"/>
        <v/>
      </c>
      <c r="M103" s="59" t="str">
        <f t="shared" si="13"/>
        <v/>
      </c>
      <c r="N103" s="60" t="str">
        <f t="shared" si="14"/>
        <v/>
      </c>
      <c r="O103" s="158"/>
      <c r="P103" s="156" t="str">
        <f t="shared" si="15"/>
        <v/>
      </c>
      <c r="Q103" s="58"/>
      <c r="R103" s="156" t="str">
        <f t="shared" si="16"/>
        <v/>
      </c>
      <c r="S103" s="58" t="str">
        <f t="shared" si="31"/>
        <v/>
      </c>
      <c r="T103" s="156" t="str">
        <f t="shared" si="17"/>
        <v/>
      </c>
      <c r="U103" s="159" t="str">
        <f t="shared" si="32"/>
        <v/>
      </c>
    </row>
    <row r="104" spans="2:21" ht="15.75" customHeight="1" x14ac:dyDescent="0.25">
      <c r="B104" s="61"/>
      <c r="C104" s="62"/>
      <c r="D104" s="62"/>
      <c r="E104" s="63"/>
      <c r="F104" s="167"/>
      <c r="G104" s="65"/>
      <c r="H104" s="66" t="str">
        <f t="shared" si="11"/>
        <v/>
      </c>
      <c r="I104" s="64"/>
      <c r="J104" s="65" t="str">
        <f t="shared" si="29"/>
        <v/>
      </c>
      <c r="K104" s="152" t="str">
        <f t="shared" si="12"/>
        <v/>
      </c>
      <c r="L104" s="153" t="str">
        <f t="shared" si="30"/>
        <v/>
      </c>
      <c r="M104" s="65" t="str">
        <f t="shared" si="13"/>
        <v/>
      </c>
      <c r="N104" s="66" t="str">
        <f t="shared" si="14"/>
        <v/>
      </c>
      <c r="O104" s="154"/>
      <c r="P104" s="152" t="str">
        <f t="shared" si="15"/>
        <v/>
      </c>
      <c r="Q104" s="64"/>
      <c r="R104" s="152" t="str">
        <f t="shared" si="16"/>
        <v/>
      </c>
      <c r="S104" s="64" t="str">
        <f t="shared" si="31"/>
        <v/>
      </c>
      <c r="T104" s="152" t="str">
        <f t="shared" si="17"/>
        <v/>
      </c>
      <c r="U104" s="155" t="str">
        <f t="shared" si="32"/>
        <v/>
      </c>
    </row>
    <row r="105" spans="2:21" ht="15.75" customHeight="1" x14ac:dyDescent="0.25">
      <c r="B105" s="55"/>
      <c r="C105" s="56"/>
      <c r="D105" s="56"/>
      <c r="E105" s="57"/>
      <c r="F105" s="168"/>
      <c r="G105" s="59"/>
      <c r="H105" s="60" t="str">
        <f t="shared" si="11"/>
        <v/>
      </c>
      <c r="I105" s="58"/>
      <c r="J105" s="59" t="str">
        <f t="shared" si="29"/>
        <v/>
      </c>
      <c r="K105" s="156" t="str">
        <f t="shared" si="12"/>
        <v/>
      </c>
      <c r="L105" s="157" t="str">
        <f t="shared" si="30"/>
        <v/>
      </c>
      <c r="M105" s="59" t="str">
        <f t="shared" si="13"/>
        <v/>
      </c>
      <c r="N105" s="60" t="str">
        <f t="shared" si="14"/>
        <v/>
      </c>
      <c r="O105" s="158"/>
      <c r="P105" s="156" t="str">
        <f t="shared" si="15"/>
        <v/>
      </c>
      <c r="Q105" s="58"/>
      <c r="R105" s="156" t="str">
        <f t="shared" si="16"/>
        <v/>
      </c>
      <c r="S105" s="58" t="str">
        <f t="shared" si="31"/>
        <v/>
      </c>
      <c r="T105" s="156" t="str">
        <f t="shared" si="17"/>
        <v/>
      </c>
      <c r="U105" s="159" t="str">
        <f t="shared" si="32"/>
        <v/>
      </c>
    </row>
    <row r="106" spans="2:21" ht="15.75" customHeight="1" x14ac:dyDescent="0.25">
      <c r="B106" s="61"/>
      <c r="C106" s="62"/>
      <c r="D106" s="62"/>
      <c r="E106" s="63"/>
      <c r="F106" s="167"/>
      <c r="G106" s="65"/>
      <c r="H106" s="66" t="str">
        <f t="shared" si="11"/>
        <v/>
      </c>
      <c r="I106" s="64"/>
      <c r="J106" s="65" t="str">
        <f t="shared" si="29"/>
        <v/>
      </c>
      <c r="K106" s="152" t="str">
        <f t="shared" si="12"/>
        <v/>
      </c>
      <c r="L106" s="153" t="str">
        <f t="shared" si="30"/>
        <v/>
      </c>
      <c r="M106" s="65" t="str">
        <f t="shared" si="13"/>
        <v/>
      </c>
      <c r="N106" s="66" t="str">
        <f t="shared" si="14"/>
        <v/>
      </c>
      <c r="O106" s="154"/>
      <c r="P106" s="152" t="str">
        <f t="shared" si="15"/>
        <v/>
      </c>
      <c r="Q106" s="64"/>
      <c r="R106" s="152" t="str">
        <f t="shared" si="16"/>
        <v/>
      </c>
      <c r="S106" s="64" t="str">
        <f t="shared" si="31"/>
        <v/>
      </c>
      <c r="T106" s="152" t="str">
        <f t="shared" si="17"/>
        <v/>
      </c>
      <c r="U106" s="155" t="str">
        <f t="shared" si="32"/>
        <v/>
      </c>
    </row>
    <row r="107" spans="2:21" ht="15.75" customHeight="1" x14ac:dyDescent="0.25">
      <c r="B107" s="55"/>
      <c r="C107" s="56"/>
      <c r="D107" s="56"/>
      <c r="E107" s="57"/>
      <c r="F107" s="168"/>
      <c r="G107" s="59"/>
      <c r="H107" s="60" t="str">
        <f t="shared" ref="H107:H170" si="33">IF(F107="","",ROUND(F107*G107,0))</f>
        <v/>
      </c>
      <c r="I107" s="58"/>
      <c r="J107" s="59" t="str">
        <f t="shared" si="29"/>
        <v/>
      </c>
      <c r="K107" s="156" t="str">
        <f t="shared" ref="K107:K170" si="34">IF(I107="","",ROUND(I107*J107,0))</f>
        <v/>
      </c>
      <c r="L107" s="157" t="str">
        <f t="shared" si="30"/>
        <v/>
      </c>
      <c r="M107" s="59" t="str">
        <f t="shared" ref="M107:M170" si="35">IF((SUM(K107,H107))=0,"",G107)</f>
        <v/>
      </c>
      <c r="N107" s="60" t="str">
        <f t="shared" ref="N107:N170" si="36">IF(L107="","",ROUND(SUM(K107,H107),0))</f>
        <v/>
      </c>
      <c r="O107" s="158"/>
      <c r="P107" s="156" t="str">
        <f t="shared" ref="P107:P170" si="37">IF(O107="","",ROUND($G107*O107,0))</f>
        <v/>
      </c>
      <c r="Q107" s="58"/>
      <c r="R107" s="156" t="str">
        <f t="shared" ref="R107:R170" si="38">IF(Q107="","",ROUND($G107*Q107,0))</f>
        <v/>
      </c>
      <c r="S107" s="58" t="str">
        <f t="shared" si="31"/>
        <v/>
      </c>
      <c r="T107" s="156" t="str">
        <f t="shared" ref="T107:T170" si="39">IF(Q107="","",R107+P107)</f>
        <v/>
      </c>
      <c r="U107" s="159" t="str">
        <f t="shared" si="32"/>
        <v/>
      </c>
    </row>
    <row r="108" spans="2:21" ht="15.75" customHeight="1" x14ac:dyDescent="0.25">
      <c r="B108" s="61"/>
      <c r="C108" s="62"/>
      <c r="D108" s="62"/>
      <c r="E108" s="63"/>
      <c r="F108" s="167"/>
      <c r="G108" s="65"/>
      <c r="H108" s="66" t="str">
        <f t="shared" si="33"/>
        <v/>
      </c>
      <c r="I108" s="64"/>
      <c r="J108" s="65" t="str">
        <f t="shared" si="29"/>
        <v/>
      </c>
      <c r="K108" s="152" t="str">
        <f t="shared" si="34"/>
        <v/>
      </c>
      <c r="L108" s="153" t="str">
        <f t="shared" si="30"/>
        <v/>
      </c>
      <c r="M108" s="65" t="str">
        <f t="shared" si="35"/>
        <v/>
      </c>
      <c r="N108" s="66" t="str">
        <f t="shared" si="36"/>
        <v/>
      </c>
      <c r="O108" s="154"/>
      <c r="P108" s="152" t="str">
        <f t="shared" si="37"/>
        <v/>
      </c>
      <c r="Q108" s="64"/>
      <c r="R108" s="152" t="str">
        <f t="shared" si="38"/>
        <v/>
      </c>
      <c r="S108" s="64" t="str">
        <f t="shared" si="31"/>
        <v/>
      </c>
      <c r="T108" s="152" t="str">
        <f t="shared" si="39"/>
        <v/>
      </c>
      <c r="U108" s="155" t="str">
        <f t="shared" si="32"/>
        <v/>
      </c>
    </row>
    <row r="109" spans="2:21" ht="15.75" customHeight="1" x14ac:dyDescent="0.25">
      <c r="B109" s="55"/>
      <c r="C109" s="56"/>
      <c r="D109" s="56"/>
      <c r="E109" s="57"/>
      <c r="F109" s="168"/>
      <c r="G109" s="59"/>
      <c r="H109" s="60" t="str">
        <f t="shared" si="33"/>
        <v/>
      </c>
      <c r="I109" s="58"/>
      <c r="J109" s="59" t="str">
        <f t="shared" si="29"/>
        <v/>
      </c>
      <c r="K109" s="156" t="str">
        <f t="shared" si="34"/>
        <v/>
      </c>
      <c r="L109" s="157" t="str">
        <f t="shared" si="30"/>
        <v/>
      </c>
      <c r="M109" s="59" t="str">
        <f t="shared" si="35"/>
        <v/>
      </c>
      <c r="N109" s="60" t="str">
        <f t="shared" si="36"/>
        <v/>
      </c>
      <c r="O109" s="158"/>
      <c r="P109" s="156" t="str">
        <f t="shared" si="37"/>
        <v/>
      </c>
      <c r="Q109" s="58"/>
      <c r="R109" s="156" t="str">
        <f t="shared" si="38"/>
        <v/>
      </c>
      <c r="S109" s="58" t="str">
        <f t="shared" si="31"/>
        <v/>
      </c>
      <c r="T109" s="156" t="str">
        <f t="shared" si="39"/>
        <v/>
      </c>
      <c r="U109" s="159" t="str">
        <f t="shared" si="32"/>
        <v/>
      </c>
    </row>
    <row r="110" spans="2:21" ht="15.75" customHeight="1" x14ac:dyDescent="0.25">
      <c r="B110" s="61"/>
      <c r="C110" s="62"/>
      <c r="D110" s="62"/>
      <c r="E110" s="63"/>
      <c r="F110" s="167"/>
      <c r="G110" s="65"/>
      <c r="H110" s="66" t="str">
        <f t="shared" si="33"/>
        <v/>
      </c>
      <c r="I110" s="64"/>
      <c r="J110" s="65" t="str">
        <f t="shared" si="29"/>
        <v/>
      </c>
      <c r="K110" s="152" t="str">
        <f t="shared" si="34"/>
        <v/>
      </c>
      <c r="L110" s="153" t="str">
        <f t="shared" si="30"/>
        <v/>
      </c>
      <c r="M110" s="65" t="str">
        <f t="shared" si="35"/>
        <v/>
      </c>
      <c r="N110" s="66" t="str">
        <f t="shared" si="36"/>
        <v/>
      </c>
      <c r="O110" s="154"/>
      <c r="P110" s="152" t="str">
        <f t="shared" si="37"/>
        <v/>
      </c>
      <c r="Q110" s="64"/>
      <c r="R110" s="152" t="str">
        <f t="shared" si="38"/>
        <v/>
      </c>
      <c r="S110" s="64" t="str">
        <f t="shared" si="31"/>
        <v/>
      </c>
      <c r="T110" s="152" t="str">
        <f t="shared" si="39"/>
        <v/>
      </c>
      <c r="U110" s="155" t="str">
        <f t="shared" si="32"/>
        <v/>
      </c>
    </row>
    <row r="111" spans="2:21" ht="15.75" customHeight="1" x14ac:dyDescent="0.25">
      <c r="B111" s="55"/>
      <c r="C111" s="56"/>
      <c r="D111" s="56"/>
      <c r="E111" s="57"/>
      <c r="F111" s="168"/>
      <c r="G111" s="59"/>
      <c r="H111" s="60" t="str">
        <f t="shared" si="33"/>
        <v/>
      </c>
      <c r="I111" s="58"/>
      <c r="J111" s="59" t="str">
        <f t="shared" si="29"/>
        <v/>
      </c>
      <c r="K111" s="156" t="str">
        <f t="shared" si="34"/>
        <v/>
      </c>
      <c r="L111" s="157" t="str">
        <f t="shared" si="30"/>
        <v/>
      </c>
      <c r="M111" s="59" t="str">
        <f t="shared" si="35"/>
        <v/>
      </c>
      <c r="N111" s="60" t="str">
        <f t="shared" si="36"/>
        <v/>
      </c>
      <c r="O111" s="158"/>
      <c r="P111" s="156" t="str">
        <f t="shared" si="37"/>
        <v/>
      </c>
      <c r="Q111" s="58"/>
      <c r="R111" s="156" t="str">
        <f t="shared" si="38"/>
        <v/>
      </c>
      <c r="S111" s="58" t="str">
        <f t="shared" si="31"/>
        <v/>
      </c>
      <c r="T111" s="156" t="str">
        <f t="shared" si="39"/>
        <v/>
      </c>
      <c r="U111" s="159" t="str">
        <f t="shared" si="32"/>
        <v/>
      </c>
    </row>
    <row r="112" spans="2:21" ht="15.75" customHeight="1" x14ac:dyDescent="0.25">
      <c r="B112" s="61"/>
      <c r="C112" s="62"/>
      <c r="D112" s="62"/>
      <c r="E112" s="63"/>
      <c r="F112" s="167"/>
      <c r="G112" s="65"/>
      <c r="H112" s="66" t="str">
        <f t="shared" si="33"/>
        <v/>
      </c>
      <c r="I112" s="64"/>
      <c r="J112" s="65" t="str">
        <f t="shared" si="29"/>
        <v/>
      </c>
      <c r="K112" s="152" t="str">
        <f t="shared" si="34"/>
        <v/>
      </c>
      <c r="L112" s="153" t="str">
        <f t="shared" si="30"/>
        <v/>
      </c>
      <c r="M112" s="65" t="str">
        <f t="shared" si="35"/>
        <v/>
      </c>
      <c r="N112" s="66" t="str">
        <f t="shared" si="36"/>
        <v/>
      </c>
      <c r="O112" s="154"/>
      <c r="P112" s="152" t="str">
        <f t="shared" si="37"/>
        <v/>
      </c>
      <c r="Q112" s="64"/>
      <c r="R112" s="152" t="str">
        <f t="shared" si="38"/>
        <v/>
      </c>
      <c r="S112" s="64" t="str">
        <f t="shared" si="31"/>
        <v/>
      </c>
      <c r="T112" s="152" t="str">
        <f t="shared" si="39"/>
        <v/>
      </c>
      <c r="U112" s="155" t="str">
        <f t="shared" si="32"/>
        <v/>
      </c>
    </row>
    <row r="113" spans="2:21" ht="15.75" customHeight="1" x14ac:dyDescent="0.25">
      <c r="B113" s="55"/>
      <c r="C113" s="56"/>
      <c r="D113" s="56"/>
      <c r="E113" s="57"/>
      <c r="F113" s="168"/>
      <c r="G113" s="59"/>
      <c r="H113" s="60" t="str">
        <f t="shared" si="33"/>
        <v/>
      </c>
      <c r="I113" s="58"/>
      <c r="J113" s="59" t="str">
        <f t="shared" si="29"/>
        <v/>
      </c>
      <c r="K113" s="156" t="str">
        <f t="shared" si="34"/>
        <v/>
      </c>
      <c r="L113" s="157" t="str">
        <f t="shared" si="30"/>
        <v/>
      </c>
      <c r="M113" s="59" t="str">
        <f t="shared" si="35"/>
        <v/>
      </c>
      <c r="N113" s="60" t="str">
        <f t="shared" si="36"/>
        <v/>
      </c>
      <c r="O113" s="158"/>
      <c r="P113" s="156" t="str">
        <f t="shared" si="37"/>
        <v/>
      </c>
      <c r="Q113" s="58"/>
      <c r="R113" s="156" t="str">
        <f t="shared" si="38"/>
        <v/>
      </c>
      <c r="S113" s="58" t="str">
        <f t="shared" si="31"/>
        <v/>
      </c>
      <c r="T113" s="156" t="str">
        <f t="shared" si="39"/>
        <v/>
      </c>
      <c r="U113" s="159" t="str">
        <f t="shared" si="32"/>
        <v/>
      </c>
    </row>
    <row r="114" spans="2:21" ht="15.75" customHeight="1" x14ac:dyDescent="0.25">
      <c r="B114" s="61"/>
      <c r="C114" s="62"/>
      <c r="D114" s="62"/>
      <c r="E114" s="63"/>
      <c r="F114" s="167"/>
      <c r="G114" s="65"/>
      <c r="H114" s="66" t="str">
        <f t="shared" si="33"/>
        <v/>
      </c>
      <c r="I114" s="64"/>
      <c r="J114" s="65" t="str">
        <f t="shared" si="29"/>
        <v/>
      </c>
      <c r="K114" s="152" t="str">
        <f t="shared" si="34"/>
        <v/>
      </c>
      <c r="L114" s="153" t="str">
        <f t="shared" si="30"/>
        <v/>
      </c>
      <c r="M114" s="65" t="str">
        <f t="shared" si="35"/>
        <v/>
      </c>
      <c r="N114" s="66" t="str">
        <f t="shared" si="36"/>
        <v/>
      </c>
      <c r="O114" s="154"/>
      <c r="P114" s="152" t="str">
        <f t="shared" si="37"/>
        <v/>
      </c>
      <c r="Q114" s="64"/>
      <c r="R114" s="152" t="str">
        <f t="shared" si="38"/>
        <v/>
      </c>
      <c r="S114" s="64" t="str">
        <f t="shared" si="31"/>
        <v/>
      </c>
      <c r="T114" s="152" t="str">
        <f t="shared" si="39"/>
        <v/>
      </c>
      <c r="U114" s="155" t="str">
        <f t="shared" si="32"/>
        <v/>
      </c>
    </row>
    <row r="115" spans="2:21" ht="15.75" customHeight="1" x14ac:dyDescent="0.25">
      <c r="B115" s="55"/>
      <c r="C115" s="56"/>
      <c r="D115" s="56"/>
      <c r="E115" s="57"/>
      <c r="F115" s="168"/>
      <c r="G115" s="59"/>
      <c r="H115" s="60" t="str">
        <f t="shared" si="33"/>
        <v/>
      </c>
      <c r="I115" s="58"/>
      <c r="J115" s="59" t="str">
        <f t="shared" si="29"/>
        <v/>
      </c>
      <c r="K115" s="156" t="str">
        <f t="shared" si="34"/>
        <v/>
      </c>
      <c r="L115" s="157" t="str">
        <f t="shared" si="30"/>
        <v/>
      </c>
      <c r="M115" s="59" t="str">
        <f t="shared" si="35"/>
        <v/>
      </c>
      <c r="N115" s="60" t="str">
        <f t="shared" si="36"/>
        <v/>
      </c>
      <c r="O115" s="158"/>
      <c r="P115" s="156" t="str">
        <f t="shared" si="37"/>
        <v/>
      </c>
      <c r="Q115" s="58"/>
      <c r="R115" s="156" t="str">
        <f t="shared" si="38"/>
        <v/>
      </c>
      <c r="S115" s="58" t="str">
        <f t="shared" si="31"/>
        <v/>
      </c>
      <c r="T115" s="156" t="str">
        <f t="shared" si="39"/>
        <v/>
      </c>
      <c r="U115" s="159" t="str">
        <f t="shared" si="32"/>
        <v/>
      </c>
    </row>
    <row r="116" spans="2:21" ht="15.75" customHeight="1" x14ac:dyDescent="0.25">
      <c r="B116" s="61"/>
      <c r="C116" s="62"/>
      <c r="D116" s="62"/>
      <c r="E116" s="63"/>
      <c r="F116" s="167"/>
      <c r="G116" s="65"/>
      <c r="H116" s="66" t="str">
        <f t="shared" si="33"/>
        <v/>
      </c>
      <c r="I116" s="64"/>
      <c r="J116" s="65" t="str">
        <f t="shared" si="29"/>
        <v/>
      </c>
      <c r="K116" s="152" t="str">
        <f t="shared" si="34"/>
        <v/>
      </c>
      <c r="L116" s="153" t="str">
        <f t="shared" si="30"/>
        <v/>
      </c>
      <c r="M116" s="65" t="str">
        <f t="shared" si="35"/>
        <v/>
      </c>
      <c r="N116" s="66" t="str">
        <f t="shared" si="36"/>
        <v/>
      </c>
      <c r="O116" s="154"/>
      <c r="P116" s="152" t="str">
        <f t="shared" si="37"/>
        <v/>
      </c>
      <c r="Q116" s="64"/>
      <c r="R116" s="152" t="str">
        <f t="shared" si="38"/>
        <v/>
      </c>
      <c r="S116" s="64" t="str">
        <f t="shared" si="31"/>
        <v/>
      </c>
      <c r="T116" s="152" t="str">
        <f t="shared" si="39"/>
        <v/>
      </c>
      <c r="U116" s="155" t="str">
        <f t="shared" si="32"/>
        <v/>
      </c>
    </row>
    <row r="117" spans="2:21" ht="15.75" customHeight="1" x14ac:dyDescent="0.25">
      <c r="B117" s="55"/>
      <c r="C117" s="56"/>
      <c r="D117" s="56"/>
      <c r="E117" s="57"/>
      <c r="F117" s="168"/>
      <c r="G117" s="59"/>
      <c r="H117" s="60" t="str">
        <f t="shared" si="33"/>
        <v/>
      </c>
      <c r="I117" s="58"/>
      <c r="J117" s="59" t="str">
        <f t="shared" si="29"/>
        <v/>
      </c>
      <c r="K117" s="156" t="str">
        <f t="shared" si="34"/>
        <v/>
      </c>
      <c r="L117" s="157" t="str">
        <f t="shared" si="30"/>
        <v/>
      </c>
      <c r="M117" s="59" t="str">
        <f t="shared" si="35"/>
        <v/>
      </c>
      <c r="N117" s="60" t="str">
        <f t="shared" si="36"/>
        <v/>
      </c>
      <c r="O117" s="158"/>
      <c r="P117" s="156" t="str">
        <f t="shared" si="37"/>
        <v/>
      </c>
      <c r="Q117" s="58"/>
      <c r="R117" s="156" t="str">
        <f t="shared" si="38"/>
        <v/>
      </c>
      <c r="S117" s="58" t="str">
        <f t="shared" si="31"/>
        <v/>
      </c>
      <c r="T117" s="156" t="str">
        <f t="shared" si="39"/>
        <v/>
      </c>
      <c r="U117" s="159" t="str">
        <f t="shared" si="32"/>
        <v/>
      </c>
    </row>
    <row r="118" spans="2:21" ht="15.75" customHeight="1" x14ac:dyDescent="0.25">
      <c r="B118" s="61"/>
      <c r="C118" s="62"/>
      <c r="D118" s="62"/>
      <c r="E118" s="63"/>
      <c r="F118" s="167"/>
      <c r="G118" s="65"/>
      <c r="H118" s="66" t="str">
        <f t="shared" si="33"/>
        <v/>
      </c>
      <c r="I118" s="64"/>
      <c r="J118" s="65" t="str">
        <f t="shared" si="29"/>
        <v/>
      </c>
      <c r="K118" s="152" t="str">
        <f t="shared" si="34"/>
        <v/>
      </c>
      <c r="L118" s="153" t="str">
        <f t="shared" si="30"/>
        <v/>
      </c>
      <c r="M118" s="65" t="str">
        <f t="shared" si="35"/>
        <v/>
      </c>
      <c r="N118" s="66" t="str">
        <f t="shared" si="36"/>
        <v/>
      </c>
      <c r="O118" s="154"/>
      <c r="P118" s="152" t="str">
        <f t="shared" si="37"/>
        <v/>
      </c>
      <c r="Q118" s="64"/>
      <c r="R118" s="152" t="str">
        <f t="shared" si="38"/>
        <v/>
      </c>
      <c r="S118" s="64" t="str">
        <f t="shared" si="31"/>
        <v/>
      </c>
      <c r="T118" s="152" t="str">
        <f t="shared" si="39"/>
        <v/>
      </c>
      <c r="U118" s="155" t="str">
        <f t="shared" si="32"/>
        <v/>
      </c>
    </row>
    <row r="119" spans="2:21" ht="15.75" customHeight="1" x14ac:dyDescent="0.25">
      <c r="B119" s="55"/>
      <c r="C119" s="56"/>
      <c r="D119" s="56"/>
      <c r="E119" s="57"/>
      <c r="F119" s="168"/>
      <c r="G119" s="59"/>
      <c r="H119" s="60" t="str">
        <f t="shared" si="33"/>
        <v/>
      </c>
      <c r="I119" s="58"/>
      <c r="J119" s="59" t="str">
        <f t="shared" si="29"/>
        <v/>
      </c>
      <c r="K119" s="156" t="str">
        <f t="shared" si="34"/>
        <v/>
      </c>
      <c r="L119" s="157" t="str">
        <f t="shared" si="30"/>
        <v/>
      </c>
      <c r="M119" s="59" t="str">
        <f t="shared" si="35"/>
        <v/>
      </c>
      <c r="N119" s="60" t="str">
        <f t="shared" si="36"/>
        <v/>
      </c>
      <c r="O119" s="158"/>
      <c r="P119" s="156" t="str">
        <f t="shared" si="37"/>
        <v/>
      </c>
      <c r="Q119" s="58"/>
      <c r="R119" s="156" t="str">
        <f t="shared" si="38"/>
        <v/>
      </c>
      <c r="S119" s="58" t="str">
        <f t="shared" si="31"/>
        <v/>
      </c>
      <c r="T119" s="156" t="str">
        <f t="shared" si="39"/>
        <v/>
      </c>
      <c r="U119" s="159" t="str">
        <f t="shared" si="32"/>
        <v/>
      </c>
    </row>
    <row r="120" spans="2:21" ht="15.75" customHeight="1" x14ac:dyDescent="0.25">
      <c r="B120" s="61"/>
      <c r="C120" s="62"/>
      <c r="D120" s="62"/>
      <c r="E120" s="63"/>
      <c r="F120" s="167"/>
      <c r="G120" s="65"/>
      <c r="H120" s="66" t="str">
        <f t="shared" si="33"/>
        <v/>
      </c>
      <c r="I120" s="64"/>
      <c r="J120" s="65" t="str">
        <f t="shared" si="29"/>
        <v/>
      </c>
      <c r="K120" s="152" t="str">
        <f t="shared" si="34"/>
        <v/>
      </c>
      <c r="L120" s="153" t="str">
        <f t="shared" si="30"/>
        <v/>
      </c>
      <c r="M120" s="65" t="str">
        <f t="shared" si="35"/>
        <v/>
      </c>
      <c r="N120" s="66" t="str">
        <f t="shared" si="36"/>
        <v/>
      </c>
      <c r="O120" s="154"/>
      <c r="P120" s="152" t="str">
        <f t="shared" si="37"/>
        <v/>
      </c>
      <c r="Q120" s="64"/>
      <c r="R120" s="152" t="str">
        <f t="shared" si="38"/>
        <v/>
      </c>
      <c r="S120" s="64" t="str">
        <f t="shared" si="31"/>
        <v/>
      </c>
      <c r="T120" s="152" t="str">
        <f t="shared" si="39"/>
        <v/>
      </c>
      <c r="U120" s="155" t="str">
        <f t="shared" si="32"/>
        <v/>
      </c>
    </row>
    <row r="121" spans="2:21" ht="15.75" customHeight="1" x14ac:dyDescent="0.25">
      <c r="B121" s="55"/>
      <c r="C121" s="56"/>
      <c r="D121" s="56"/>
      <c r="E121" s="57"/>
      <c r="F121" s="168"/>
      <c r="G121" s="59"/>
      <c r="H121" s="60" t="str">
        <f t="shared" si="33"/>
        <v/>
      </c>
      <c r="I121" s="58"/>
      <c r="J121" s="59" t="str">
        <f t="shared" si="29"/>
        <v/>
      </c>
      <c r="K121" s="156" t="str">
        <f t="shared" si="34"/>
        <v/>
      </c>
      <c r="L121" s="157" t="str">
        <f t="shared" si="30"/>
        <v/>
      </c>
      <c r="M121" s="59" t="str">
        <f t="shared" si="35"/>
        <v/>
      </c>
      <c r="N121" s="60" t="str">
        <f t="shared" si="36"/>
        <v/>
      </c>
      <c r="O121" s="158"/>
      <c r="P121" s="156" t="str">
        <f t="shared" si="37"/>
        <v/>
      </c>
      <c r="Q121" s="58"/>
      <c r="R121" s="156" t="str">
        <f t="shared" si="38"/>
        <v/>
      </c>
      <c r="S121" s="58" t="str">
        <f t="shared" si="31"/>
        <v/>
      </c>
      <c r="T121" s="156" t="str">
        <f t="shared" si="39"/>
        <v/>
      </c>
      <c r="U121" s="159" t="str">
        <f t="shared" si="32"/>
        <v/>
      </c>
    </row>
    <row r="122" spans="2:21" ht="15.75" customHeight="1" thickBot="1" x14ac:dyDescent="0.3">
      <c r="B122" s="80"/>
      <c r="C122" s="85"/>
      <c r="D122" s="85"/>
      <c r="E122" s="81"/>
      <c r="F122" s="171"/>
      <c r="G122" s="83"/>
      <c r="H122" s="84" t="str">
        <f t="shared" si="33"/>
        <v/>
      </c>
      <c r="I122" s="82"/>
      <c r="J122" s="83" t="str">
        <f t="shared" si="29"/>
        <v/>
      </c>
      <c r="K122" s="160" t="str">
        <f t="shared" si="34"/>
        <v/>
      </c>
      <c r="L122" s="161" t="str">
        <f t="shared" si="30"/>
        <v/>
      </c>
      <c r="M122" s="83" t="str">
        <f t="shared" si="35"/>
        <v/>
      </c>
      <c r="N122" s="84" t="str">
        <f t="shared" si="36"/>
        <v/>
      </c>
      <c r="O122" s="162"/>
      <c r="P122" s="160" t="str">
        <f t="shared" si="37"/>
        <v/>
      </c>
      <c r="Q122" s="82"/>
      <c r="R122" s="160" t="str">
        <f t="shared" si="38"/>
        <v/>
      </c>
      <c r="S122" s="82" t="str">
        <f t="shared" si="31"/>
        <v/>
      </c>
      <c r="T122" s="160" t="str">
        <f t="shared" si="39"/>
        <v/>
      </c>
      <c r="U122" s="163" t="str">
        <f t="shared" si="32"/>
        <v/>
      </c>
    </row>
    <row r="123" spans="2:21" ht="15.75" customHeight="1" x14ac:dyDescent="0.25">
      <c r="B123" s="74"/>
      <c r="C123" s="75"/>
      <c r="D123" s="75"/>
      <c r="E123" s="76"/>
      <c r="F123" s="166"/>
      <c r="G123" s="78"/>
      <c r="H123" s="79" t="str">
        <f t="shared" si="33"/>
        <v/>
      </c>
      <c r="I123" s="77"/>
      <c r="J123" s="78" t="str">
        <f t="shared" si="29"/>
        <v/>
      </c>
      <c r="K123" s="148" t="str">
        <f t="shared" si="34"/>
        <v/>
      </c>
      <c r="L123" s="149" t="str">
        <f t="shared" si="30"/>
        <v/>
      </c>
      <c r="M123" s="78" t="str">
        <f t="shared" si="35"/>
        <v/>
      </c>
      <c r="N123" s="79" t="str">
        <f t="shared" si="36"/>
        <v/>
      </c>
      <c r="O123" s="150"/>
      <c r="P123" s="148" t="str">
        <f t="shared" si="37"/>
        <v/>
      </c>
      <c r="Q123" s="77"/>
      <c r="R123" s="148" t="str">
        <f t="shared" si="38"/>
        <v/>
      </c>
      <c r="S123" s="77" t="str">
        <f t="shared" si="31"/>
        <v/>
      </c>
      <c r="T123" s="148" t="str">
        <f t="shared" si="39"/>
        <v/>
      </c>
      <c r="U123" s="151" t="str">
        <f t="shared" si="32"/>
        <v/>
      </c>
    </row>
    <row r="124" spans="2:21" ht="15.75" customHeight="1" x14ac:dyDescent="0.25">
      <c r="B124" s="61"/>
      <c r="C124" s="62"/>
      <c r="D124" s="62"/>
      <c r="E124" s="63"/>
      <c r="F124" s="167"/>
      <c r="G124" s="65"/>
      <c r="H124" s="66" t="str">
        <f t="shared" si="33"/>
        <v/>
      </c>
      <c r="I124" s="64"/>
      <c r="J124" s="65" t="str">
        <f t="shared" si="29"/>
        <v/>
      </c>
      <c r="K124" s="152" t="str">
        <f t="shared" si="34"/>
        <v/>
      </c>
      <c r="L124" s="153" t="str">
        <f t="shared" si="30"/>
        <v/>
      </c>
      <c r="M124" s="65" t="str">
        <f t="shared" si="35"/>
        <v/>
      </c>
      <c r="N124" s="66" t="str">
        <f t="shared" si="36"/>
        <v/>
      </c>
      <c r="O124" s="154"/>
      <c r="P124" s="152" t="str">
        <f t="shared" si="37"/>
        <v/>
      </c>
      <c r="Q124" s="64"/>
      <c r="R124" s="152" t="str">
        <f t="shared" si="38"/>
        <v/>
      </c>
      <c r="S124" s="64" t="str">
        <f t="shared" si="31"/>
        <v/>
      </c>
      <c r="T124" s="152" t="str">
        <f t="shared" si="39"/>
        <v/>
      </c>
      <c r="U124" s="155" t="str">
        <f t="shared" si="32"/>
        <v/>
      </c>
    </row>
    <row r="125" spans="2:21" ht="15.75" customHeight="1" x14ac:dyDescent="0.25">
      <c r="B125" s="55"/>
      <c r="C125" s="56"/>
      <c r="D125" s="56"/>
      <c r="E125" s="57"/>
      <c r="F125" s="168"/>
      <c r="G125" s="59"/>
      <c r="H125" s="60" t="str">
        <f t="shared" si="33"/>
        <v/>
      </c>
      <c r="I125" s="58"/>
      <c r="J125" s="59" t="str">
        <f t="shared" si="29"/>
        <v/>
      </c>
      <c r="K125" s="156" t="str">
        <f t="shared" si="34"/>
        <v/>
      </c>
      <c r="L125" s="157" t="str">
        <f t="shared" si="30"/>
        <v/>
      </c>
      <c r="M125" s="59" t="str">
        <f t="shared" si="35"/>
        <v/>
      </c>
      <c r="N125" s="60" t="str">
        <f t="shared" si="36"/>
        <v/>
      </c>
      <c r="O125" s="158"/>
      <c r="P125" s="156" t="str">
        <f t="shared" si="37"/>
        <v/>
      </c>
      <c r="Q125" s="58"/>
      <c r="R125" s="156" t="str">
        <f t="shared" si="38"/>
        <v/>
      </c>
      <c r="S125" s="58" t="str">
        <f t="shared" si="31"/>
        <v/>
      </c>
      <c r="T125" s="156" t="str">
        <f t="shared" si="39"/>
        <v/>
      </c>
      <c r="U125" s="159" t="str">
        <f t="shared" si="32"/>
        <v/>
      </c>
    </row>
    <row r="126" spans="2:21" ht="15.75" customHeight="1" x14ac:dyDescent="0.25">
      <c r="B126" s="61"/>
      <c r="C126" s="62"/>
      <c r="D126" s="62"/>
      <c r="E126" s="63"/>
      <c r="F126" s="167"/>
      <c r="G126" s="65"/>
      <c r="H126" s="66" t="str">
        <f t="shared" si="33"/>
        <v/>
      </c>
      <c r="I126" s="64"/>
      <c r="J126" s="65" t="str">
        <f t="shared" si="29"/>
        <v/>
      </c>
      <c r="K126" s="152" t="str">
        <f t="shared" si="34"/>
        <v/>
      </c>
      <c r="L126" s="153" t="str">
        <f t="shared" si="30"/>
        <v/>
      </c>
      <c r="M126" s="65" t="str">
        <f t="shared" si="35"/>
        <v/>
      </c>
      <c r="N126" s="66" t="str">
        <f t="shared" si="36"/>
        <v/>
      </c>
      <c r="O126" s="154"/>
      <c r="P126" s="152" t="str">
        <f t="shared" si="37"/>
        <v/>
      </c>
      <c r="Q126" s="64"/>
      <c r="R126" s="152" t="str">
        <f t="shared" si="38"/>
        <v/>
      </c>
      <c r="S126" s="64" t="str">
        <f t="shared" si="31"/>
        <v/>
      </c>
      <c r="T126" s="152" t="str">
        <f t="shared" si="39"/>
        <v/>
      </c>
      <c r="U126" s="155" t="str">
        <f t="shared" si="32"/>
        <v/>
      </c>
    </row>
    <row r="127" spans="2:21" ht="15.75" customHeight="1" x14ac:dyDescent="0.25">
      <c r="B127" s="55"/>
      <c r="C127" s="56"/>
      <c r="D127" s="56"/>
      <c r="E127" s="57"/>
      <c r="F127" s="168"/>
      <c r="G127" s="59"/>
      <c r="H127" s="60" t="str">
        <f t="shared" si="33"/>
        <v/>
      </c>
      <c r="I127" s="58"/>
      <c r="J127" s="59" t="str">
        <f t="shared" si="29"/>
        <v/>
      </c>
      <c r="K127" s="156" t="str">
        <f t="shared" si="34"/>
        <v/>
      </c>
      <c r="L127" s="157" t="str">
        <f t="shared" si="30"/>
        <v/>
      </c>
      <c r="M127" s="59" t="str">
        <f t="shared" si="35"/>
        <v/>
      </c>
      <c r="N127" s="60" t="str">
        <f t="shared" si="36"/>
        <v/>
      </c>
      <c r="O127" s="158"/>
      <c r="P127" s="156" t="str">
        <f t="shared" si="37"/>
        <v/>
      </c>
      <c r="Q127" s="58"/>
      <c r="R127" s="156" t="str">
        <f t="shared" si="38"/>
        <v/>
      </c>
      <c r="S127" s="58" t="str">
        <f t="shared" si="31"/>
        <v/>
      </c>
      <c r="T127" s="156" t="str">
        <f t="shared" si="39"/>
        <v/>
      </c>
      <c r="U127" s="159" t="str">
        <f t="shared" si="32"/>
        <v/>
      </c>
    </row>
    <row r="128" spans="2:21" ht="15.75" customHeight="1" x14ac:dyDescent="0.25">
      <c r="B128" s="61"/>
      <c r="C128" s="62"/>
      <c r="D128" s="62"/>
      <c r="E128" s="63"/>
      <c r="F128" s="167"/>
      <c r="G128" s="65"/>
      <c r="H128" s="66" t="str">
        <f t="shared" si="33"/>
        <v/>
      </c>
      <c r="I128" s="64"/>
      <c r="J128" s="65" t="str">
        <f t="shared" si="29"/>
        <v/>
      </c>
      <c r="K128" s="152" t="str">
        <f t="shared" si="34"/>
        <v/>
      </c>
      <c r="L128" s="153" t="str">
        <f t="shared" si="30"/>
        <v/>
      </c>
      <c r="M128" s="65" t="str">
        <f t="shared" si="35"/>
        <v/>
      </c>
      <c r="N128" s="66" t="str">
        <f t="shared" si="36"/>
        <v/>
      </c>
      <c r="O128" s="154"/>
      <c r="P128" s="152" t="str">
        <f t="shared" si="37"/>
        <v/>
      </c>
      <c r="Q128" s="64"/>
      <c r="R128" s="152" t="str">
        <f t="shared" si="38"/>
        <v/>
      </c>
      <c r="S128" s="64" t="str">
        <f t="shared" si="31"/>
        <v/>
      </c>
      <c r="T128" s="152" t="str">
        <f t="shared" si="39"/>
        <v/>
      </c>
      <c r="U128" s="155" t="str">
        <f t="shared" si="32"/>
        <v/>
      </c>
    </row>
    <row r="129" spans="2:21" ht="15.75" customHeight="1" x14ac:dyDescent="0.25">
      <c r="B129" s="55"/>
      <c r="C129" s="56"/>
      <c r="D129" s="56"/>
      <c r="E129" s="57"/>
      <c r="F129" s="168"/>
      <c r="G129" s="59"/>
      <c r="H129" s="60" t="str">
        <f t="shared" si="33"/>
        <v/>
      </c>
      <c r="I129" s="58"/>
      <c r="J129" s="59" t="str">
        <f t="shared" si="29"/>
        <v/>
      </c>
      <c r="K129" s="156" t="str">
        <f t="shared" si="34"/>
        <v/>
      </c>
      <c r="L129" s="157" t="str">
        <f t="shared" si="30"/>
        <v/>
      </c>
      <c r="M129" s="59" t="str">
        <f t="shared" si="35"/>
        <v/>
      </c>
      <c r="N129" s="60" t="str">
        <f t="shared" si="36"/>
        <v/>
      </c>
      <c r="O129" s="158"/>
      <c r="P129" s="156" t="str">
        <f t="shared" si="37"/>
        <v/>
      </c>
      <c r="Q129" s="58"/>
      <c r="R129" s="156" t="str">
        <f t="shared" si="38"/>
        <v/>
      </c>
      <c r="S129" s="58" t="str">
        <f t="shared" si="31"/>
        <v/>
      </c>
      <c r="T129" s="156" t="str">
        <f t="shared" si="39"/>
        <v/>
      </c>
      <c r="U129" s="159" t="str">
        <f t="shared" si="32"/>
        <v/>
      </c>
    </row>
    <row r="130" spans="2:21" ht="15.75" customHeight="1" x14ac:dyDescent="0.25">
      <c r="B130" s="61"/>
      <c r="C130" s="62"/>
      <c r="D130" s="62"/>
      <c r="E130" s="63"/>
      <c r="F130" s="167"/>
      <c r="G130" s="65"/>
      <c r="H130" s="66" t="str">
        <f t="shared" si="33"/>
        <v/>
      </c>
      <c r="I130" s="64"/>
      <c r="J130" s="65" t="str">
        <f t="shared" si="29"/>
        <v/>
      </c>
      <c r="K130" s="152" t="str">
        <f t="shared" si="34"/>
        <v/>
      </c>
      <c r="L130" s="153" t="str">
        <f t="shared" si="30"/>
        <v/>
      </c>
      <c r="M130" s="65" t="str">
        <f t="shared" si="35"/>
        <v/>
      </c>
      <c r="N130" s="66" t="str">
        <f t="shared" si="36"/>
        <v/>
      </c>
      <c r="O130" s="154"/>
      <c r="P130" s="152" t="str">
        <f t="shared" si="37"/>
        <v/>
      </c>
      <c r="Q130" s="64"/>
      <c r="R130" s="152" t="str">
        <f t="shared" si="38"/>
        <v/>
      </c>
      <c r="S130" s="64" t="str">
        <f t="shared" si="31"/>
        <v/>
      </c>
      <c r="T130" s="152" t="str">
        <f t="shared" si="39"/>
        <v/>
      </c>
      <c r="U130" s="155" t="str">
        <f t="shared" si="32"/>
        <v/>
      </c>
    </row>
    <row r="131" spans="2:21" ht="15.75" customHeight="1" x14ac:dyDescent="0.25">
      <c r="B131" s="55"/>
      <c r="C131" s="56"/>
      <c r="D131" s="56"/>
      <c r="E131" s="57"/>
      <c r="F131" s="168"/>
      <c r="G131" s="59"/>
      <c r="H131" s="60" t="str">
        <f t="shared" si="33"/>
        <v/>
      </c>
      <c r="I131" s="58"/>
      <c r="J131" s="59" t="str">
        <f t="shared" si="29"/>
        <v/>
      </c>
      <c r="K131" s="156" t="str">
        <f t="shared" si="34"/>
        <v/>
      </c>
      <c r="L131" s="157" t="str">
        <f t="shared" si="30"/>
        <v/>
      </c>
      <c r="M131" s="59" t="str">
        <f t="shared" si="35"/>
        <v/>
      </c>
      <c r="N131" s="60" t="str">
        <f t="shared" si="36"/>
        <v/>
      </c>
      <c r="O131" s="158"/>
      <c r="P131" s="156" t="str">
        <f t="shared" si="37"/>
        <v/>
      </c>
      <c r="Q131" s="58"/>
      <c r="R131" s="156" t="str">
        <f t="shared" si="38"/>
        <v/>
      </c>
      <c r="S131" s="58" t="str">
        <f t="shared" si="31"/>
        <v/>
      </c>
      <c r="T131" s="156" t="str">
        <f t="shared" si="39"/>
        <v/>
      </c>
      <c r="U131" s="159" t="str">
        <f t="shared" si="32"/>
        <v/>
      </c>
    </row>
    <row r="132" spans="2:21" ht="15.75" customHeight="1" x14ac:dyDescent="0.25">
      <c r="B132" s="61"/>
      <c r="C132" s="62"/>
      <c r="D132" s="62"/>
      <c r="E132" s="63"/>
      <c r="F132" s="167"/>
      <c r="G132" s="65"/>
      <c r="H132" s="66" t="str">
        <f t="shared" si="33"/>
        <v/>
      </c>
      <c r="I132" s="64"/>
      <c r="J132" s="65" t="str">
        <f t="shared" si="29"/>
        <v/>
      </c>
      <c r="K132" s="152" t="str">
        <f t="shared" si="34"/>
        <v/>
      </c>
      <c r="L132" s="153" t="str">
        <f t="shared" si="30"/>
        <v/>
      </c>
      <c r="M132" s="65" t="str">
        <f t="shared" si="35"/>
        <v/>
      </c>
      <c r="N132" s="66" t="str">
        <f t="shared" si="36"/>
        <v/>
      </c>
      <c r="O132" s="154"/>
      <c r="P132" s="152" t="str">
        <f t="shared" si="37"/>
        <v/>
      </c>
      <c r="Q132" s="64"/>
      <c r="R132" s="152" t="str">
        <f t="shared" si="38"/>
        <v/>
      </c>
      <c r="S132" s="64" t="str">
        <f t="shared" si="31"/>
        <v/>
      </c>
      <c r="T132" s="152" t="str">
        <f t="shared" si="39"/>
        <v/>
      </c>
      <c r="U132" s="155" t="str">
        <f t="shared" si="32"/>
        <v/>
      </c>
    </row>
    <row r="133" spans="2:21" ht="15.75" customHeight="1" x14ac:dyDescent="0.25">
      <c r="B133" s="55"/>
      <c r="C133" s="56"/>
      <c r="D133" s="56"/>
      <c r="E133" s="57"/>
      <c r="F133" s="168"/>
      <c r="G133" s="59"/>
      <c r="H133" s="60" t="str">
        <f t="shared" si="33"/>
        <v/>
      </c>
      <c r="I133" s="58"/>
      <c r="J133" s="59" t="str">
        <f t="shared" si="29"/>
        <v/>
      </c>
      <c r="K133" s="156" t="str">
        <f t="shared" si="34"/>
        <v/>
      </c>
      <c r="L133" s="157" t="str">
        <f t="shared" si="30"/>
        <v/>
      </c>
      <c r="M133" s="59" t="str">
        <f t="shared" si="35"/>
        <v/>
      </c>
      <c r="N133" s="60" t="str">
        <f t="shared" si="36"/>
        <v/>
      </c>
      <c r="O133" s="158"/>
      <c r="P133" s="156" t="str">
        <f t="shared" si="37"/>
        <v/>
      </c>
      <c r="Q133" s="58"/>
      <c r="R133" s="156" t="str">
        <f t="shared" si="38"/>
        <v/>
      </c>
      <c r="S133" s="58" t="str">
        <f t="shared" si="31"/>
        <v/>
      </c>
      <c r="T133" s="156" t="str">
        <f t="shared" si="39"/>
        <v/>
      </c>
      <c r="U133" s="159" t="str">
        <f t="shared" si="32"/>
        <v/>
      </c>
    </row>
    <row r="134" spans="2:21" ht="15.75" customHeight="1" x14ac:dyDescent="0.25">
      <c r="B134" s="61"/>
      <c r="C134" s="62"/>
      <c r="D134" s="62"/>
      <c r="E134" s="63"/>
      <c r="F134" s="167"/>
      <c r="G134" s="65"/>
      <c r="H134" s="66" t="str">
        <f t="shared" si="33"/>
        <v/>
      </c>
      <c r="I134" s="64"/>
      <c r="J134" s="65" t="str">
        <f t="shared" si="29"/>
        <v/>
      </c>
      <c r="K134" s="152" t="str">
        <f t="shared" si="34"/>
        <v/>
      </c>
      <c r="L134" s="153" t="str">
        <f t="shared" si="30"/>
        <v/>
      </c>
      <c r="M134" s="65" t="str">
        <f t="shared" si="35"/>
        <v/>
      </c>
      <c r="N134" s="66" t="str">
        <f t="shared" si="36"/>
        <v/>
      </c>
      <c r="O134" s="154"/>
      <c r="P134" s="152" t="str">
        <f t="shared" si="37"/>
        <v/>
      </c>
      <c r="Q134" s="64"/>
      <c r="R134" s="152" t="str">
        <f t="shared" si="38"/>
        <v/>
      </c>
      <c r="S134" s="64" t="str">
        <f t="shared" si="31"/>
        <v/>
      </c>
      <c r="T134" s="152" t="str">
        <f t="shared" si="39"/>
        <v/>
      </c>
      <c r="U134" s="155" t="str">
        <f t="shared" si="32"/>
        <v/>
      </c>
    </row>
    <row r="135" spans="2:21" ht="15.75" customHeight="1" x14ac:dyDescent="0.25">
      <c r="B135" s="55"/>
      <c r="C135" s="56"/>
      <c r="D135" s="56"/>
      <c r="E135" s="57"/>
      <c r="F135" s="168"/>
      <c r="G135" s="59"/>
      <c r="H135" s="60" t="str">
        <f t="shared" si="33"/>
        <v/>
      </c>
      <c r="I135" s="58"/>
      <c r="J135" s="59" t="str">
        <f t="shared" si="29"/>
        <v/>
      </c>
      <c r="K135" s="156" t="str">
        <f t="shared" si="34"/>
        <v/>
      </c>
      <c r="L135" s="157" t="str">
        <f t="shared" si="30"/>
        <v/>
      </c>
      <c r="M135" s="59" t="str">
        <f t="shared" si="35"/>
        <v/>
      </c>
      <c r="N135" s="60" t="str">
        <f t="shared" si="36"/>
        <v/>
      </c>
      <c r="O135" s="158"/>
      <c r="P135" s="156" t="str">
        <f t="shared" si="37"/>
        <v/>
      </c>
      <c r="Q135" s="58"/>
      <c r="R135" s="156" t="str">
        <f t="shared" si="38"/>
        <v/>
      </c>
      <c r="S135" s="58" t="str">
        <f t="shared" si="31"/>
        <v/>
      </c>
      <c r="T135" s="156" t="str">
        <f t="shared" si="39"/>
        <v/>
      </c>
      <c r="U135" s="159" t="str">
        <f t="shared" si="32"/>
        <v/>
      </c>
    </row>
    <row r="136" spans="2:21" ht="15.75" customHeight="1" x14ac:dyDescent="0.25">
      <c r="B136" s="61"/>
      <c r="C136" s="62"/>
      <c r="D136" s="62"/>
      <c r="E136" s="63"/>
      <c r="F136" s="167"/>
      <c r="G136" s="65"/>
      <c r="H136" s="66" t="str">
        <f t="shared" si="33"/>
        <v/>
      </c>
      <c r="I136" s="64"/>
      <c r="J136" s="65" t="str">
        <f t="shared" si="29"/>
        <v/>
      </c>
      <c r="K136" s="152" t="str">
        <f t="shared" si="34"/>
        <v/>
      </c>
      <c r="L136" s="153" t="str">
        <f t="shared" si="30"/>
        <v/>
      </c>
      <c r="M136" s="65" t="str">
        <f t="shared" si="35"/>
        <v/>
      </c>
      <c r="N136" s="66" t="str">
        <f t="shared" si="36"/>
        <v/>
      </c>
      <c r="O136" s="154"/>
      <c r="P136" s="152" t="str">
        <f t="shared" si="37"/>
        <v/>
      </c>
      <c r="Q136" s="64"/>
      <c r="R136" s="152" t="str">
        <f t="shared" si="38"/>
        <v/>
      </c>
      <c r="S136" s="64" t="str">
        <f t="shared" si="31"/>
        <v/>
      </c>
      <c r="T136" s="152" t="str">
        <f t="shared" si="39"/>
        <v/>
      </c>
      <c r="U136" s="155" t="str">
        <f t="shared" si="32"/>
        <v/>
      </c>
    </row>
    <row r="137" spans="2:21" ht="15.75" customHeight="1" x14ac:dyDescent="0.25">
      <c r="B137" s="55"/>
      <c r="C137" s="56"/>
      <c r="D137" s="56"/>
      <c r="E137" s="57"/>
      <c r="F137" s="168"/>
      <c r="G137" s="59"/>
      <c r="H137" s="60" t="str">
        <f t="shared" si="33"/>
        <v/>
      </c>
      <c r="I137" s="58"/>
      <c r="J137" s="59" t="str">
        <f t="shared" si="29"/>
        <v/>
      </c>
      <c r="K137" s="156" t="str">
        <f t="shared" si="34"/>
        <v/>
      </c>
      <c r="L137" s="157" t="str">
        <f t="shared" si="30"/>
        <v/>
      </c>
      <c r="M137" s="59" t="str">
        <f t="shared" si="35"/>
        <v/>
      </c>
      <c r="N137" s="60" t="str">
        <f t="shared" si="36"/>
        <v/>
      </c>
      <c r="O137" s="158"/>
      <c r="P137" s="156" t="str">
        <f t="shared" si="37"/>
        <v/>
      </c>
      <c r="Q137" s="58"/>
      <c r="R137" s="156" t="str">
        <f t="shared" si="38"/>
        <v/>
      </c>
      <c r="S137" s="58" t="str">
        <f t="shared" si="31"/>
        <v/>
      </c>
      <c r="T137" s="156" t="str">
        <f t="shared" si="39"/>
        <v/>
      </c>
      <c r="U137" s="159" t="str">
        <f t="shared" si="32"/>
        <v/>
      </c>
    </row>
    <row r="138" spans="2:21" ht="15.75" customHeight="1" x14ac:dyDescent="0.25">
      <c r="B138" s="61"/>
      <c r="C138" s="62"/>
      <c r="D138" s="62"/>
      <c r="E138" s="63"/>
      <c r="F138" s="167"/>
      <c r="G138" s="65"/>
      <c r="H138" s="66" t="str">
        <f t="shared" si="33"/>
        <v/>
      </c>
      <c r="I138" s="64"/>
      <c r="J138" s="65" t="str">
        <f t="shared" si="29"/>
        <v/>
      </c>
      <c r="K138" s="152" t="str">
        <f t="shared" si="34"/>
        <v/>
      </c>
      <c r="L138" s="153" t="str">
        <f t="shared" si="30"/>
        <v/>
      </c>
      <c r="M138" s="65" t="str">
        <f t="shared" si="35"/>
        <v/>
      </c>
      <c r="N138" s="66" t="str">
        <f t="shared" si="36"/>
        <v/>
      </c>
      <c r="O138" s="154"/>
      <c r="P138" s="152" t="str">
        <f t="shared" si="37"/>
        <v/>
      </c>
      <c r="Q138" s="64"/>
      <c r="R138" s="152" t="str">
        <f t="shared" si="38"/>
        <v/>
      </c>
      <c r="S138" s="64" t="str">
        <f t="shared" si="31"/>
        <v/>
      </c>
      <c r="T138" s="152" t="str">
        <f t="shared" si="39"/>
        <v/>
      </c>
      <c r="U138" s="155" t="str">
        <f t="shared" si="32"/>
        <v/>
      </c>
    </row>
    <row r="139" spans="2:21" ht="15.75" customHeight="1" x14ac:dyDescent="0.25">
      <c r="B139" s="55"/>
      <c r="C139" s="56"/>
      <c r="D139" s="56"/>
      <c r="E139" s="57"/>
      <c r="F139" s="168"/>
      <c r="G139" s="59"/>
      <c r="H139" s="60" t="str">
        <f t="shared" si="33"/>
        <v/>
      </c>
      <c r="I139" s="58"/>
      <c r="J139" s="59" t="str">
        <f t="shared" ref="J139:J202" si="40">IF(I139="","",G139)</f>
        <v/>
      </c>
      <c r="K139" s="156" t="str">
        <f t="shared" si="34"/>
        <v/>
      </c>
      <c r="L139" s="157" t="str">
        <f t="shared" ref="L139:L202" si="41">IF(F139="","",F139+I139)</f>
        <v/>
      </c>
      <c r="M139" s="59" t="str">
        <f t="shared" si="35"/>
        <v/>
      </c>
      <c r="N139" s="60" t="str">
        <f t="shared" si="36"/>
        <v/>
      </c>
      <c r="O139" s="158"/>
      <c r="P139" s="156" t="str">
        <f t="shared" si="37"/>
        <v/>
      </c>
      <c r="Q139" s="58"/>
      <c r="R139" s="156" t="str">
        <f t="shared" si="38"/>
        <v/>
      </c>
      <c r="S139" s="58" t="str">
        <f t="shared" ref="S139:S202" si="42">IF(Q139="","",Q139+O139)</f>
        <v/>
      </c>
      <c r="T139" s="156" t="str">
        <f t="shared" si="39"/>
        <v/>
      </c>
      <c r="U139" s="159" t="str">
        <f t="shared" si="32"/>
        <v/>
      </c>
    </row>
    <row r="140" spans="2:21" ht="15.75" customHeight="1" x14ac:dyDescent="0.25">
      <c r="B140" s="61"/>
      <c r="C140" s="62"/>
      <c r="D140" s="62"/>
      <c r="E140" s="63"/>
      <c r="F140" s="167"/>
      <c r="G140" s="65"/>
      <c r="H140" s="66" t="str">
        <f t="shared" si="33"/>
        <v/>
      </c>
      <c r="I140" s="64"/>
      <c r="J140" s="65" t="str">
        <f t="shared" si="40"/>
        <v/>
      </c>
      <c r="K140" s="152" t="str">
        <f t="shared" si="34"/>
        <v/>
      </c>
      <c r="L140" s="153" t="str">
        <f t="shared" si="41"/>
        <v/>
      </c>
      <c r="M140" s="65" t="str">
        <f t="shared" si="35"/>
        <v/>
      </c>
      <c r="N140" s="66" t="str">
        <f t="shared" si="36"/>
        <v/>
      </c>
      <c r="O140" s="154"/>
      <c r="P140" s="152" t="str">
        <f t="shared" si="37"/>
        <v/>
      </c>
      <c r="Q140" s="64"/>
      <c r="R140" s="152" t="str">
        <f t="shared" si="38"/>
        <v/>
      </c>
      <c r="S140" s="64" t="str">
        <f t="shared" si="42"/>
        <v/>
      </c>
      <c r="T140" s="152" t="str">
        <f t="shared" si="39"/>
        <v/>
      </c>
      <c r="U140" s="155" t="str">
        <f t="shared" ref="U140:U203" si="43">IF(H140="","",N140-T140)</f>
        <v/>
      </c>
    </row>
    <row r="141" spans="2:21" ht="15.75" customHeight="1" x14ac:dyDescent="0.25">
      <c r="B141" s="55"/>
      <c r="C141" s="56"/>
      <c r="D141" s="56"/>
      <c r="E141" s="57"/>
      <c r="F141" s="168"/>
      <c r="G141" s="59"/>
      <c r="H141" s="60" t="str">
        <f t="shared" si="33"/>
        <v/>
      </c>
      <c r="I141" s="58"/>
      <c r="J141" s="59" t="str">
        <f t="shared" si="40"/>
        <v/>
      </c>
      <c r="K141" s="156" t="str">
        <f t="shared" si="34"/>
        <v/>
      </c>
      <c r="L141" s="157" t="str">
        <f t="shared" si="41"/>
        <v/>
      </c>
      <c r="M141" s="59" t="str">
        <f t="shared" si="35"/>
        <v/>
      </c>
      <c r="N141" s="60" t="str">
        <f t="shared" si="36"/>
        <v/>
      </c>
      <c r="O141" s="158"/>
      <c r="P141" s="156" t="str">
        <f t="shared" si="37"/>
        <v/>
      </c>
      <c r="Q141" s="58"/>
      <c r="R141" s="156" t="str">
        <f t="shared" si="38"/>
        <v/>
      </c>
      <c r="S141" s="58" t="str">
        <f t="shared" si="42"/>
        <v/>
      </c>
      <c r="T141" s="156" t="str">
        <f t="shared" si="39"/>
        <v/>
      </c>
      <c r="U141" s="159" t="str">
        <f t="shared" si="43"/>
        <v/>
      </c>
    </row>
    <row r="142" spans="2:21" ht="15.75" customHeight="1" x14ac:dyDescent="0.25">
      <c r="B142" s="61"/>
      <c r="C142" s="62"/>
      <c r="D142" s="62"/>
      <c r="E142" s="63"/>
      <c r="F142" s="167"/>
      <c r="G142" s="65"/>
      <c r="H142" s="66" t="str">
        <f t="shared" si="33"/>
        <v/>
      </c>
      <c r="I142" s="64"/>
      <c r="J142" s="65" t="str">
        <f t="shared" si="40"/>
        <v/>
      </c>
      <c r="K142" s="152" t="str">
        <f t="shared" si="34"/>
        <v/>
      </c>
      <c r="L142" s="153" t="str">
        <f t="shared" si="41"/>
        <v/>
      </c>
      <c r="M142" s="65" t="str">
        <f t="shared" si="35"/>
        <v/>
      </c>
      <c r="N142" s="66" t="str">
        <f t="shared" si="36"/>
        <v/>
      </c>
      <c r="O142" s="154"/>
      <c r="P142" s="152" t="str">
        <f t="shared" si="37"/>
        <v/>
      </c>
      <c r="Q142" s="64"/>
      <c r="R142" s="152" t="str">
        <f t="shared" si="38"/>
        <v/>
      </c>
      <c r="S142" s="64" t="str">
        <f t="shared" si="42"/>
        <v/>
      </c>
      <c r="T142" s="152" t="str">
        <f t="shared" si="39"/>
        <v/>
      </c>
      <c r="U142" s="155" t="str">
        <f t="shared" si="43"/>
        <v/>
      </c>
    </row>
    <row r="143" spans="2:21" ht="15.75" customHeight="1" x14ac:dyDescent="0.25">
      <c r="B143" s="55"/>
      <c r="C143" s="56"/>
      <c r="D143" s="56"/>
      <c r="E143" s="57"/>
      <c r="F143" s="168"/>
      <c r="G143" s="59"/>
      <c r="H143" s="60" t="str">
        <f t="shared" si="33"/>
        <v/>
      </c>
      <c r="I143" s="58"/>
      <c r="J143" s="59" t="str">
        <f t="shared" si="40"/>
        <v/>
      </c>
      <c r="K143" s="156" t="str">
        <f t="shared" si="34"/>
        <v/>
      </c>
      <c r="L143" s="157" t="str">
        <f t="shared" si="41"/>
        <v/>
      </c>
      <c r="M143" s="59" t="str">
        <f t="shared" si="35"/>
        <v/>
      </c>
      <c r="N143" s="60" t="str">
        <f t="shared" si="36"/>
        <v/>
      </c>
      <c r="O143" s="158"/>
      <c r="P143" s="156" t="str">
        <f t="shared" si="37"/>
        <v/>
      </c>
      <c r="Q143" s="58"/>
      <c r="R143" s="156" t="str">
        <f t="shared" si="38"/>
        <v/>
      </c>
      <c r="S143" s="58" t="str">
        <f t="shared" si="42"/>
        <v/>
      </c>
      <c r="T143" s="156" t="str">
        <f t="shared" si="39"/>
        <v/>
      </c>
      <c r="U143" s="159" t="str">
        <f t="shared" si="43"/>
        <v/>
      </c>
    </row>
    <row r="144" spans="2:21" ht="15.75" customHeight="1" x14ac:dyDescent="0.25">
      <c r="B144" s="61"/>
      <c r="C144" s="62"/>
      <c r="D144" s="62"/>
      <c r="E144" s="63"/>
      <c r="F144" s="167"/>
      <c r="G144" s="65"/>
      <c r="H144" s="66" t="str">
        <f t="shared" si="33"/>
        <v/>
      </c>
      <c r="I144" s="64"/>
      <c r="J144" s="65" t="str">
        <f t="shared" si="40"/>
        <v/>
      </c>
      <c r="K144" s="152" t="str">
        <f t="shared" si="34"/>
        <v/>
      </c>
      <c r="L144" s="153" t="str">
        <f t="shared" si="41"/>
        <v/>
      </c>
      <c r="M144" s="65" t="str">
        <f t="shared" si="35"/>
        <v/>
      </c>
      <c r="N144" s="66" t="str">
        <f t="shared" si="36"/>
        <v/>
      </c>
      <c r="O144" s="154"/>
      <c r="P144" s="152" t="str">
        <f t="shared" si="37"/>
        <v/>
      </c>
      <c r="Q144" s="64"/>
      <c r="R144" s="152" t="str">
        <f t="shared" si="38"/>
        <v/>
      </c>
      <c r="S144" s="64" t="str">
        <f t="shared" si="42"/>
        <v/>
      </c>
      <c r="T144" s="152" t="str">
        <f t="shared" si="39"/>
        <v/>
      </c>
      <c r="U144" s="155" t="str">
        <f t="shared" si="43"/>
        <v/>
      </c>
    </row>
    <row r="145" spans="2:21" ht="15.75" customHeight="1" x14ac:dyDescent="0.25">
      <c r="B145" s="55"/>
      <c r="C145" s="56"/>
      <c r="D145" s="56"/>
      <c r="E145" s="57"/>
      <c r="F145" s="168"/>
      <c r="G145" s="59"/>
      <c r="H145" s="60" t="str">
        <f t="shared" si="33"/>
        <v/>
      </c>
      <c r="I145" s="58"/>
      <c r="J145" s="59" t="str">
        <f t="shared" si="40"/>
        <v/>
      </c>
      <c r="K145" s="156" t="str">
        <f t="shared" si="34"/>
        <v/>
      </c>
      <c r="L145" s="157" t="str">
        <f t="shared" si="41"/>
        <v/>
      </c>
      <c r="M145" s="59" t="str">
        <f t="shared" si="35"/>
        <v/>
      </c>
      <c r="N145" s="60" t="str">
        <f t="shared" si="36"/>
        <v/>
      </c>
      <c r="O145" s="158"/>
      <c r="P145" s="156" t="str">
        <f t="shared" si="37"/>
        <v/>
      </c>
      <c r="Q145" s="58"/>
      <c r="R145" s="156" t="str">
        <f t="shared" si="38"/>
        <v/>
      </c>
      <c r="S145" s="58" t="str">
        <f t="shared" si="42"/>
        <v/>
      </c>
      <c r="T145" s="156" t="str">
        <f t="shared" si="39"/>
        <v/>
      </c>
      <c r="U145" s="159" t="str">
        <f t="shared" si="43"/>
        <v/>
      </c>
    </row>
    <row r="146" spans="2:21" ht="15.75" customHeight="1" x14ac:dyDescent="0.25">
      <c r="B146" s="61"/>
      <c r="C146" s="62"/>
      <c r="D146" s="62"/>
      <c r="E146" s="63"/>
      <c r="F146" s="167"/>
      <c r="G146" s="65"/>
      <c r="H146" s="66" t="str">
        <f t="shared" si="33"/>
        <v/>
      </c>
      <c r="I146" s="64"/>
      <c r="J146" s="65" t="str">
        <f t="shared" si="40"/>
        <v/>
      </c>
      <c r="K146" s="152" t="str">
        <f t="shared" si="34"/>
        <v/>
      </c>
      <c r="L146" s="153" t="str">
        <f t="shared" si="41"/>
        <v/>
      </c>
      <c r="M146" s="65" t="str">
        <f t="shared" si="35"/>
        <v/>
      </c>
      <c r="N146" s="66" t="str">
        <f t="shared" si="36"/>
        <v/>
      </c>
      <c r="O146" s="154"/>
      <c r="P146" s="152" t="str">
        <f t="shared" si="37"/>
        <v/>
      </c>
      <c r="Q146" s="64"/>
      <c r="R146" s="152" t="str">
        <f t="shared" si="38"/>
        <v/>
      </c>
      <c r="S146" s="64" t="str">
        <f t="shared" si="42"/>
        <v/>
      </c>
      <c r="T146" s="152" t="str">
        <f t="shared" si="39"/>
        <v/>
      </c>
      <c r="U146" s="155" t="str">
        <f t="shared" si="43"/>
        <v/>
      </c>
    </row>
    <row r="147" spans="2:21" ht="15.75" customHeight="1" x14ac:dyDescent="0.25">
      <c r="B147" s="55"/>
      <c r="C147" s="56"/>
      <c r="D147" s="56"/>
      <c r="E147" s="57"/>
      <c r="F147" s="168"/>
      <c r="G147" s="59"/>
      <c r="H147" s="60" t="str">
        <f t="shared" si="33"/>
        <v/>
      </c>
      <c r="I147" s="58"/>
      <c r="J147" s="59" t="str">
        <f t="shared" si="40"/>
        <v/>
      </c>
      <c r="K147" s="156" t="str">
        <f t="shared" si="34"/>
        <v/>
      </c>
      <c r="L147" s="157" t="str">
        <f t="shared" si="41"/>
        <v/>
      </c>
      <c r="M147" s="59" t="str">
        <f t="shared" si="35"/>
        <v/>
      </c>
      <c r="N147" s="60" t="str">
        <f t="shared" si="36"/>
        <v/>
      </c>
      <c r="O147" s="158"/>
      <c r="P147" s="156" t="str">
        <f t="shared" si="37"/>
        <v/>
      </c>
      <c r="Q147" s="58"/>
      <c r="R147" s="156" t="str">
        <f t="shared" si="38"/>
        <v/>
      </c>
      <c r="S147" s="58" t="str">
        <f t="shared" si="42"/>
        <v/>
      </c>
      <c r="T147" s="156" t="str">
        <f t="shared" si="39"/>
        <v/>
      </c>
      <c r="U147" s="159" t="str">
        <f t="shared" si="43"/>
        <v/>
      </c>
    </row>
    <row r="148" spans="2:21" ht="15.75" customHeight="1" x14ac:dyDescent="0.25">
      <c r="B148" s="61"/>
      <c r="C148" s="62"/>
      <c r="D148" s="62"/>
      <c r="E148" s="63"/>
      <c r="F148" s="167"/>
      <c r="G148" s="65"/>
      <c r="H148" s="66" t="str">
        <f t="shared" si="33"/>
        <v/>
      </c>
      <c r="I148" s="64"/>
      <c r="J148" s="65" t="str">
        <f t="shared" si="40"/>
        <v/>
      </c>
      <c r="K148" s="152" t="str">
        <f t="shared" si="34"/>
        <v/>
      </c>
      <c r="L148" s="153" t="str">
        <f t="shared" si="41"/>
        <v/>
      </c>
      <c r="M148" s="65" t="str">
        <f t="shared" si="35"/>
        <v/>
      </c>
      <c r="N148" s="66" t="str">
        <f t="shared" si="36"/>
        <v/>
      </c>
      <c r="O148" s="154"/>
      <c r="P148" s="152" t="str">
        <f t="shared" si="37"/>
        <v/>
      </c>
      <c r="Q148" s="64"/>
      <c r="R148" s="152" t="str">
        <f t="shared" si="38"/>
        <v/>
      </c>
      <c r="S148" s="64" t="str">
        <f t="shared" si="42"/>
        <v/>
      </c>
      <c r="T148" s="152" t="str">
        <f t="shared" si="39"/>
        <v/>
      </c>
      <c r="U148" s="155" t="str">
        <f t="shared" si="43"/>
        <v/>
      </c>
    </row>
    <row r="149" spans="2:21" ht="15.75" customHeight="1" x14ac:dyDescent="0.25">
      <c r="B149" s="55"/>
      <c r="C149" s="56"/>
      <c r="D149" s="56"/>
      <c r="E149" s="57"/>
      <c r="F149" s="168"/>
      <c r="G149" s="59"/>
      <c r="H149" s="60" t="str">
        <f t="shared" si="33"/>
        <v/>
      </c>
      <c r="I149" s="58"/>
      <c r="J149" s="59" t="str">
        <f t="shared" si="40"/>
        <v/>
      </c>
      <c r="K149" s="156" t="str">
        <f t="shared" si="34"/>
        <v/>
      </c>
      <c r="L149" s="157" t="str">
        <f t="shared" si="41"/>
        <v/>
      </c>
      <c r="M149" s="59" t="str">
        <f t="shared" si="35"/>
        <v/>
      </c>
      <c r="N149" s="60" t="str">
        <f t="shared" si="36"/>
        <v/>
      </c>
      <c r="O149" s="158"/>
      <c r="P149" s="156" t="str">
        <f t="shared" si="37"/>
        <v/>
      </c>
      <c r="Q149" s="58"/>
      <c r="R149" s="156" t="str">
        <f t="shared" si="38"/>
        <v/>
      </c>
      <c r="S149" s="58" t="str">
        <f t="shared" si="42"/>
        <v/>
      </c>
      <c r="T149" s="156" t="str">
        <f t="shared" si="39"/>
        <v/>
      </c>
      <c r="U149" s="159" t="str">
        <f t="shared" si="43"/>
        <v/>
      </c>
    </row>
    <row r="150" spans="2:21" ht="15.75" customHeight="1" x14ac:dyDescent="0.25">
      <c r="B150" s="61"/>
      <c r="C150" s="62"/>
      <c r="D150" s="62"/>
      <c r="E150" s="63"/>
      <c r="F150" s="167"/>
      <c r="G150" s="65"/>
      <c r="H150" s="66" t="str">
        <f t="shared" si="33"/>
        <v/>
      </c>
      <c r="I150" s="64"/>
      <c r="J150" s="65" t="str">
        <f t="shared" si="40"/>
        <v/>
      </c>
      <c r="K150" s="152" t="str">
        <f t="shared" si="34"/>
        <v/>
      </c>
      <c r="L150" s="153" t="str">
        <f t="shared" si="41"/>
        <v/>
      </c>
      <c r="M150" s="65" t="str">
        <f t="shared" si="35"/>
        <v/>
      </c>
      <c r="N150" s="66" t="str">
        <f t="shared" si="36"/>
        <v/>
      </c>
      <c r="O150" s="154"/>
      <c r="P150" s="152" t="str">
        <f t="shared" si="37"/>
        <v/>
      </c>
      <c r="Q150" s="64"/>
      <c r="R150" s="152" t="str">
        <f t="shared" si="38"/>
        <v/>
      </c>
      <c r="S150" s="64" t="str">
        <f t="shared" si="42"/>
        <v/>
      </c>
      <c r="T150" s="152" t="str">
        <f t="shared" si="39"/>
        <v/>
      </c>
      <c r="U150" s="155" t="str">
        <f t="shared" si="43"/>
        <v/>
      </c>
    </row>
    <row r="151" spans="2:21" ht="15.75" customHeight="1" x14ac:dyDescent="0.25">
      <c r="B151" s="55"/>
      <c r="C151" s="56"/>
      <c r="D151" s="56"/>
      <c r="E151" s="57"/>
      <c r="F151" s="168"/>
      <c r="G151" s="59"/>
      <c r="H151" s="60" t="str">
        <f t="shared" si="33"/>
        <v/>
      </c>
      <c r="I151" s="58"/>
      <c r="J151" s="59" t="str">
        <f t="shared" si="40"/>
        <v/>
      </c>
      <c r="K151" s="156" t="str">
        <f t="shared" si="34"/>
        <v/>
      </c>
      <c r="L151" s="157" t="str">
        <f t="shared" si="41"/>
        <v/>
      </c>
      <c r="M151" s="59" t="str">
        <f t="shared" si="35"/>
        <v/>
      </c>
      <c r="N151" s="60" t="str">
        <f t="shared" si="36"/>
        <v/>
      </c>
      <c r="O151" s="158"/>
      <c r="P151" s="156" t="str">
        <f t="shared" si="37"/>
        <v/>
      </c>
      <c r="Q151" s="58"/>
      <c r="R151" s="156" t="str">
        <f t="shared" si="38"/>
        <v/>
      </c>
      <c r="S151" s="58" t="str">
        <f t="shared" si="42"/>
        <v/>
      </c>
      <c r="T151" s="156" t="str">
        <f t="shared" si="39"/>
        <v/>
      </c>
      <c r="U151" s="159" t="str">
        <f t="shared" si="43"/>
        <v/>
      </c>
    </row>
    <row r="152" spans="2:21" ht="15.75" customHeight="1" x14ac:dyDescent="0.25">
      <c r="B152" s="61"/>
      <c r="C152" s="62"/>
      <c r="D152" s="62"/>
      <c r="E152" s="63"/>
      <c r="F152" s="167"/>
      <c r="G152" s="65"/>
      <c r="H152" s="66" t="str">
        <f t="shared" si="33"/>
        <v/>
      </c>
      <c r="I152" s="64"/>
      <c r="J152" s="65" t="str">
        <f t="shared" si="40"/>
        <v/>
      </c>
      <c r="K152" s="152" t="str">
        <f t="shared" si="34"/>
        <v/>
      </c>
      <c r="L152" s="153" t="str">
        <f t="shared" si="41"/>
        <v/>
      </c>
      <c r="M152" s="65" t="str">
        <f t="shared" si="35"/>
        <v/>
      </c>
      <c r="N152" s="66" t="str">
        <f t="shared" si="36"/>
        <v/>
      </c>
      <c r="O152" s="154"/>
      <c r="P152" s="152" t="str">
        <f t="shared" si="37"/>
        <v/>
      </c>
      <c r="Q152" s="64"/>
      <c r="R152" s="152" t="str">
        <f t="shared" si="38"/>
        <v/>
      </c>
      <c r="S152" s="64" t="str">
        <f t="shared" si="42"/>
        <v/>
      </c>
      <c r="T152" s="152" t="str">
        <f t="shared" si="39"/>
        <v/>
      </c>
      <c r="U152" s="155" t="str">
        <f t="shared" si="43"/>
        <v/>
      </c>
    </row>
    <row r="153" spans="2:21" ht="15.75" customHeight="1" x14ac:dyDescent="0.25">
      <c r="B153" s="55"/>
      <c r="C153" s="56"/>
      <c r="D153" s="56"/>
      <c r="E153" s="57"/>
      <c r="F153" s="168"/>
      <c r="G153" s="59"/>
      <c r="H153" s="60" t="str">
        <f t="shared" si="33"/>
        <v/>
      </c>
      <c r="I153" s="58"/>
      <c r="J153" s="59" t="str">
        <f t="shared" si="40"/>
        <v/>
      </c>
      <c r="K153" s="156" t="str">
        <f t="shared" si="34"/>
        <v/>
      </c>
      <c r="L153" s="157" t="str">
        <f t="shared" si="41"/>
        <v/>
      </c>
      <c r="M153" s="59" t="str">
        <f t="shared" si="35"/>
        <v/>
      </c>
      <c r="N153" s="60" t="str">
        <f t="shared" si="36"/>
        <v/>
      </c>
      <c r="O153" s="158"/>
      <c r="P153" s="156" t="str">
        <f t="shared" si="37"/>
        <v/>
      </c>
      <c r="Q153" s="58"/>
      <c r="R153" s="156" t="str">
        <f t="shared" si="38"/>
        <v/>
      </c>
      <c r="S153" s="58" t="str">
        <f t="shared" si="42"/>
        <v/>
      </c>
      <c r="T153" s="156" t="str">
        <f t="shared" si="39"/>
        <v/>
      </c>
      <c r="U153" s="159" t="str">
        <f t="shared" si="43"/>
        <v/>
      </c>
    </row>
    <row r="154" spans="2:21" ht="15.75" customHeight="1" x14ac:dyDescent="0.25">
      <c r="B154" s="61"/>
      <c r="C154" s="62"/>
      <c r="D154" s="62"/>
      <c r="E154" s="63"/>
      <c r="F154" s="167"/>
      <c r="G154" s="65"/>
      <c r="H154" s="66" t="str">
        <f t="shared" si="33"/>
        <v/>
      </c>
      <c r="I154" s="64"/>
      <c r="J154" s="65" t="str">
        <f t="shared" si="40"/>
        <v/>
      </c>
      <c r="K154" s="152" t="str">
        <f t="shared" si="34"/>
        <v/>
      </c>
      <c r="L154" s="153" t="str">
        <f t="shared" si="41"/>
        <v/>
      </c>
      <c r="M154" s="65" t="str">
        <f t="shared" si="35"/>
        <v/>
      </c>
      <c r="N154" s="66" t="str">
        <f t="shared" si="36"/>
        <v/>
      </c>
      <c r="O154" s="154"/>
      <c r="P154" s="152" t="str">
        <f t="shared" si="37"/>
        <v/>
      </c>
      <c r="Q154" s="64"/>
      <c r="R154" s="152" t="str">
        <f t="shared" si="38"/>
        <v/>
      </c>
      <c r="S154" s="64" t="str">
        <f t="shared" si="42"/>
        <v/>
      </c>
      <c r="T154" s="152" t="str">
        <f t="shared" si="39"/>
        <v/>
      </c>
      <c r="U154" s="155" t="str">
        <f t="shared" si="43"/>
        <v/>
      </c>
    </row>
    <row r="155" spans="2:21" ht="15.75" customHeight="1" x14ac:dyDescent="0.25">
      <c r="B155" s="55"/>
      <c r="C155" s="56"/>
      <c r="D155" s="56"/>
      <c r="E155" s="57"/>
      <c r="F155" s="168"/>
      <c r="G155" s="59"/>
      <c r="H155" s="60" t="str">
        <f t="shared" si="33"/>
        <v/>
      </c>
      <c r="I155" s="58"/>
      <c r="J155" s="59" t="str">
        <f t="shared" si="40"/>
        <v/>
      </c>
      <c r="K155" s="156" t="str">
        <f t="shared" si="34"/>
        <v/>
      </c>
      <c r="L155" s="157" t="str">
        <f t="shared" si="41"/>
        <v/>
      </c>
      <c r="M155" s="59" t="str">
        <f t="shared" si="35"/>
        <v/>
      </c>
      <c r="N155" s="60" t="str">
        <f t="shared" si="36"/>
        <v/>
      </c>
      <c r="O155" s="158"/>
      <c r="P155" s="156" t="str">
        <f t="shared" si="37"/>
        <v/>
      </c>
      <c r="Q155" s="58"/>
      <c r="R155" s="156" t="str">
        <f t="shared" si="38"/>
        <v/>
      </c>
      <c r="S155" s="58" t="str">
        <f t="shared" si="42"/>
        <v/>
      </c>
      <c r="T155" s="156" t="str">
        <f t="shared" si="39"/>
        <v/>
      </c>
      <c r="U155" s="159" t="str">
        <f t="shared" si="43"/>
        <v/>
      </c>
    </row>
    <row r="156" spans="2:21" ht="15.75" customHeight="1" x14ac:dyDescent="0.25">
      <c r="B156" s="61"/>
      <c r="C156" s="62"/>
      <c r="D156" s="62"/>
      <c r="E156" s="63"/>
      <c r="F156" s="167"/>
      <c r="G156" s="65"/>
      <c r="H156" s="66" t="str">
        <f t="shared" si="33"/>
        <v/>
      </c>
      <c r="I156" s="64"/>
      <c r="J156" s="65" t="str">
        <f t="shared" si="40"/>
        <v/>
      </c>
      <c r="K156" s="152" t="str">
        <f t="shared" si="34"/>
        <v/>
      </c>
      <c r="L156" s="153" t="str">
        <f t="shared" si="41"/>
        <v/>
      </c>
      <c r="M156" s="65" t="str">
        <f t="shared" si="35"/>
        <v/>
      </c>
      <c r="N156" s="66" t="str">
        <f t="shared" si="36"/>
        <v/>
      </c>
      <c r="O156" s="154"/>
      <c r="P156" s="152" t="str">
        <f t="shared" si="37"/>
        <v/>
      </c>
      <c r="Q156" s="64"/>
      <c r="R156" s="152" t="str">
        <f t="shared" si="38"/>
        <v/>
      </c>
      <c r="S156" s="64" t="str">
        <f t="shared" si="42"/>
        <v/>
      </c>
      <c r="T156" s="152" t="str">
        <f t="shared" si="39"/>
        <v/>
      </c>
      <c r="U156" s="155" t="str">
        <f t="shared" si="43"/>
        <v/>
      </c>
    </row>
    <row r="157" spans="2:21" ht="15.75" customHeight="1" x14ac:dyDescent="0.25">
      <c r="B157" s="55"/>
      <c r="C157" s="56"/>
      <c r="D157" s="56"/>
      <c r="E157" s="57"/>
      <c r="F157" s="168"/>
      <c r="G157" s="59"/>
      <c r="H157" s="60" t="str">
        <f t="shared" si="33"/>
        <v/>
      </c>
      <c r="I157" s="58"/>
      <c r="J157" s="59" t="str">
        <f t="shared" si="40"/>
        <v/>
      </c>
      <c r="K157" s="156" t="str">
        <f t="shared" si="34"/>
        <v/>
      </c>
      <c r="L157" s="157" t="str">
        <f t="shared" si="41"/>
        <v/>
      </c>
      <c r="M157" s="59" t="str">
        <f t="shared" si="35"/>
        <v/>
      </c>
      <c r="N157" s="60" t="str">
        <f t="shared" si="36"/>
        <v/>
      </c>
      <c r="O157" s="158"/>
      <c r="P157" s="156" t="str">
        <f t="shared" si="37"/>
        <v/>
      </c>
      <c r="Q157" s="58"/>
      <c r="R157" s="156" t="str">
        <f t="shared" si="38"/>
        <v/>
      </c>
      <c r="S157" s="58" t="str">
        <f t="shared" si="42"/>
        <v/>
      </c>
      <c r="T157" s="156" t="str">
        <f t="shared" si="39"/>
        <v/>
      </c>
      <c r="U157" s="159" t="str">
        <f t="shared" si="43"/>
        <v/>
      </c>
    </row>
    <row r="158" spans="2:21" ht="15.75" customHeight="1" x14ac:dyDescent="0.25">
      <c r="B158" s="61"/>
      <c r="C158" s="62"/>
      <c r="D158" s="62"/>
      <c r="E158" s="63"/>
      <c r="F158" s="167"/>
      <c r="G158" s="65"/>
      <c r="H158" s="66" t="str">
        <f t="shared" si="33"/>
        <v/>
      </c>
      <c r="I158" s="64"/>
      <c r="J158" s="65" t="str">
        <f t="shared" si="40"/>
        <v/>
      </c>
      <c r="K158" s="152" t="str">
        <f t="shared" si="34"/>
        <v/>
      </c>
      <c r="L158" s="153" t="str">
        <f t="shared" si="41"/>
        <v/>
      </c>
      <c r="M158" s="65" t="str">
        <f t="shared" si="35"/>
        <v/>
      </c>
      <c r="N158" s="66" t="str">
        <f t="shared" si="36"/>
        <v/>
      </c>
      <c r="O158" s="154"/>
      <c r="P158" s="152" t="str">
        <f t="shared" si="37"/>
        <v/>
      </c>
      <c r="Q158" s="64"/>
      <c r="R158" s="152" t="str">
        <f t="shared" si="38"/>
        <v/>
      </c>
      <c r="S158" s="64" t="str">
        <f t="shared" si="42"/>
        <v/>
      </c>
      <c r="T158" s="152" t="str">
        <f t="shared" si="39"/>
        <v/>
      </c>
      <c r="U158" s="155" t="str">
        <f t="shared" si="43"/>
        <v/>
      </c>
    </row>
    <row r="159" spans="2:21" ht="15.75" customHeight="1" x14ac:dyDescent="0.25">
      <c r="B159" s="55"/>
      <c r="C159" s="56"/>
      <c r="D159" s="56"/>
      <c r="E159" s="57"/>
      <c r="F159" s="168"/>
      <c r="G159" s="59"/>
      <c r="H159" s="60" t="str">
        <f t="shared" si="33"/>
        <v/>
      </c>
      <c r="I159" s="58"/>
      <c r="J159" s="59" t="str">
        <f t="shared" si="40"/>
        <v/>
      </c>
      <c r="K159" s="156" t="str">
        <f t="shared" si="34"/>
        <v/>
      </c>
      <c r="L159" s="157" t="str">
        <f t="shared" si="41"/>
        <v/>
      </c>
      <c r="M159" s="59" t="str">
        <f t="shared" si="35"/>
        <v/>
      </c>
      <c r="N159" s="60" t="str">
        <f t="shared" si="36"/>
        <v/>
      </c>
      <c r="O159" s="158"/>
      <c r="P159" s="156" t="str">
        <f t="shared" si="37"/>
        <v/>
      </c>
      <c r="Q159" s="58"/>
      <c r="R159" s="156" t="str">
        <f t="shared" si="38"/>
        <v/>
      </c>
      <c r="S159" s="58" t="str">
        <f t="shared" si="42"/>
        <v/>
      </c>
      <c r="T159" s="156" t="str">
        <f t="shared" si="39"/>
        <v/>
      </c>
      <c r="U159" s="159" t="str">
        <f t="shared" si="43"/>
        <v/>
      </c>
    </row>
    <row r="160" spans="2:21" ht="15.75" customHeight="1" x14ac:dyDescent="0.25">
      <c r="B160" s="61"/>
      <c r="C160" s="62"/>
      <c r="D160" s="62"/>
      <c r="E160" s="63"/>
      <c r="F160" s="167"/>
      <c r="G160" s="65"/>
      <c r="H160" s="66" t="str">
        <f t="shared" si="33"/>
        <v/>
      </c>
      <c r="I160" s="64"/>
      <c r="J160" s="65" t="str">
        <f t="shared" si="40"/>
        <v/>
      </c>
      <c r="K160" s="152" t="str">
        <f t="shared" si="34"/>
        <v/>
      </c>
      <c r="L160" s="153" t="str">
        <f t="shared" si="41"/>
        <v/>
      </c>
      <c r="M160" s="65" t="str">
        <f t="shared" si="35"/>
        <v/>
      </c>
      <c r="N160" s="66" t="str">
        <f t="shared" si="36"/>
        <v/>
      </c>
      <c r="O160" s="154"/>
      <c r="P160" s="152" t="str">
        <f t="shared" si="37"/>
        <v/>
      </c>
      <c r="Q160" s="64"/>
      <c r="R160" s="152" t="str">
        <f t="shared" si="38"/>
        <v/>
      </c>
      <c r="S160" s="64" t="str">
        <f t="shared" si="42"/>
        <v/>
      </c>
      <c r="T160" s="152" t="str">
        <f t="shared" si="39"/>
        <v/>
      </c>
      <c r="U160" s="155" t="str">
        <f t="shared" si="43"/>
        <v/>
      </c>
    </row>
    <row r="161" spans="2:21" ht="15.75" customHeight="1" x14ac:dyDescent="0.25">
      <c r="B161" s="55"/>
      <c r="C161" s="56"/>
      <c r="D161" s="56"/>
      <c r="E161" s="57"/>
      <c r="F161" s="168"/>
      <c r="G161" s="59"/>
      <c r="H161" s="60" t="str">
        <f t="shared" si="33"/>
        <v/>
      </c>
      <c r="I161" s="58"/>
      <c r="J161" s="59" t="str">
        <f t="shared" si="40"/>
        <v/>
      </c>
      <c r="K161" s="156" t="str">
        <f t="shared" si="34"/>
        <v/>
      </c>
      <c r="L161" s="157" t="str">
        <f t="shared" si="41"/>
        <v/>
      </c>
      <c r="M161" s="59" t="str">
        <f t="shared" si="35"/>
        <v/>
      </c>
      <c r="N161" s="60" t="str">
        <f t="shared" si="36"/>
        <v/>
      </c>
      <c r="O161" s="158"/>
      <c r="P161" s="156" t="str">
        <f t="shared" si="37"/>
        <v/>
      </c>
      <c r="Q161" s="58"/>
      <c r="R161" s="156" t="str">
        <f t="shared" si="38"/>
        <v/>
      </c>
      <c r="S161" s="58" t="str">
        <f t="shared" si="42"/>
        <v/>
      </c>
      <c r="T161" s="156" t="str">
        <f t="shared" si="39"/>
        <v/>
      </c>
      <c r="U161" s="159" t="str">
        <f t="shared" si="43"/>
        <v/>
      </c>
    </row>
    <row r="162" spans="2:21" ht="15.75" customHeight="1" thickBot="1" x14ac:dyDescent="0.3">
      <c r="B162" s="80"/>
      <c r="C162" s="85"/>
      <c r="D162" s="85"/>
      <c r="E162" s="81"/>
      <c r="F162" s="171"/>
      <c r="G162" s="83"/>
      <c r="H162" s="84" t="str">
        <f t="shared" si="33"/>
        <v/>
      </c>
      <c r="I162" s="82"/>
      <c r="J162" s="83" t="str">
        <f t="shared" si="40"/>
        <v/>
      </c>
      <c r="K162" s="160" t="str">
        <f t="shared" si="34"/>
        <v/>
      </c>
      <c r="L162" s="161" t="str">
        <f t="shared" si="41"/>
        <v/>
      </c>
      <c r="M162" s="83" t="str">
        <f t="shared" si="35"/>
        <v/>
      </c>
      <c r="N162" s="84" t="str">
        <f t="shared" si="36"/>
        <v/>
      </c>
      <c r="O162" s="162"/>
      <c r="P162" s="160" t="str">
        <f t="shared" si="37"/>
        <v/>
      </c>
      <c r="Q162" s="82"/>
      <c r="R162" s="160" t="str">
        <f t="shared" si="38"/>
        <v/>
      </c>
      <c r="S162" s="82" t="str">
        <f t="shared" si="42"/>
        <v/>
      </c>
      <c r="T162" s="160" t="str">
        <f t="shared" si="39"/>
        <v/>
      </c>
      <c r="U162" s="163" t="str">
        <f t="shared" si="43"/>
        <v/>
      </c>
    </row>
    <row r="163" spans="2:21" ht="15.75" customHeight="1" x14ac:dyDescent="0.25">
      <c r="B163" s="74"/>
      <c r="C163" s="75"/>
      <c r="D163" s="75"/>
      <c r="E163" s="76"/>
      <c r="F163" s="166"/>
      <c r="G163" s="78"/>
      <c r="H163" s="79" t="str">
        <f t="shared" si="33"/>
        <v/>
      </c>
      <c r="I163" s="77"/>
      <c r="J163" s="78" t="str">
        <f t="shared" si="40"/>
        <v/>
      </c>
      <c r="K163" s="148" t="str">
        <f t="shared" si="34"/>
        <v/>
      </c>
      <c r="L163" s="149" t="str">
        <f t="shared" si="41"/>
        <v/>
      </c>
      <c r="M163" s="78" t="str">
        <f t="shared" si="35"/>
        <v/>
      </c>
      <c r="N163" s="79" t="str">
        <f t="shared" si="36"/>
        <v/>
      </c>
      <c r="O163" s="150"/>
      <c r="P163" s="148" t="str">
        <f t="shared" si="37"/>
        <v/>
      </c>
      <c r="Q163" s="77"/>
      <c r="R163" s="148" t="str">
        <f t="shared" si="38"/>
        <v/>
      </c>
      <c r="S163" s="77" t="str">
        <f t="shared" si="42"/>
        <v/>
      </c>
      <c r="T163" s="148" t="str">
        <f t="shared" si="39"/>
        <v/>
      </c>
      <c r="U163" s="151" t="str">
        <f t="shared" si="43"/>
        <v/>
      </c>
    </row>
    <row r="164" spans="2:21" ht="15.75" customHeight="1" x14ac:dyDescent="0.25">
      <c r="B164" s="61"/>
      <c r="C164" s="62"/>
      <c r="D164" s="62"/>
      <c r="E164" s="63"/>
      <c r="F164" s="167"/>
      <c r="G164" s="65"/>
      <c r="H164" s="66" t="str">
        <f t="shared" si="33"/>
        <v/>
      </c>
      <c r="I164" s="64"/>
      <c r="J164" s="65" t="str">
        <f t="shared" si="40"/>
        <v/>
      </c>
      <c r="K164" s="152" t="str">
        <f t="shared" si="34"/>
        <v/>
      </c>
      <c r="L164" s="153" t="str">
        <f t="shared" si="41"/>
        <v/>
      </c>
      <c r="M164" s="65" t="str">
        <f t="shared" si="35"/>
        <v/>
      </c>
      <c r="N164" s="66" t="str">
        <f t="shared" si="36"/>
        <v/>
      </c>
      <c r="O164" s="154"/>
      <c r="P164" s="152" t="str">
        <f t="shared" si="37"/>
        <v/>
      </c>
      <c r="Q164" s="64"/>
      <c r="R164" s="152" t="str">
        <f t="shared" si="38"/>
        <v/>
      </c>
      <c r="S164" s="64" t="str">
        <f t="shared" si="42"/>
        <v/>
      </c>
      <c r="T164" s="152" t="str">
        <f t="shared" si="39"/>
        <v/>
      </c>
      <c r="U164" s="155" t="str">
        <f t="shared" si="43"/>
        <v/>
      </c>
    </row>
    <row r="165" spans="2:21" ht="15.75" customHeight="1" x14ac:dyDescent="0.25">
      <c r="B165" s="55"/>
      <c r="C165" s="56"/>
      <c r="D165" s="56"/>
      <c r="E165" s="57"/>
      <c r="F165" s="168"/>
      <c r="G165" s="59"/>
      <c r="H165" s="60" t="str">
        <f t="shared" si="33"/>
        <v/>
      </c>
      <c r="I165" s="58"/>
      <c r="J165" s="59" t="str">
        <f t="shared" si="40"/>
        <v/>
      </c>
      <c r="K165" s="156" t="str">
        <f t="shared" si="34"/>
        <v/>
      </c>
      <c r="L165" s="157" t="str">
        <f t="shared" si="41"/>
        <v/>
      </c>
      <c r="M165" s="59" t="str">
        <f t="shared" si="35"/>
        <v/>
      </c>
      <c r="N165" s="60" t="str">
        <f t="shared" si="36"/>
        <v/>
      </c>
      <c r="O165" s="158"/>
      <c r="P165" s="156" t="str">
        <f t="shared" si="37"/>
        <v/>
      </c>
      <c r="Q165" s="58"/>
      <c r="R165" s="156" t="str">
        <f t="shared" si="38"/>
        <v/>
      </c>
      <c r="S165" s="58" t="str">
        <f t="shared" si="42"/>
        <v/>
      </c>
      <c r="T165" s="156" t="str">
        <f t="shared" si="39"/>
        <v/>
      </c>
      <c r="U165" s="159" t="str">
        <f t="shared" si="43"/>
        <v/>
      </c>
    </row>
    <row r="166" spans="2:21" ht="15.75" customHeight="1" x14ac:dyDescent="0.25">
      <c r="B166" s="61"/>
      <c r="C166" s="62"/>
      <c r="D166" s="62"/>
      <c r="E166" s="63"/>
      <c r="F166" s="167"/>
      <c r="G166" s="65"/>
      <c r="H166" s="66" t="str">
        <f t="shared" si="33"/>
        <v/>
      </c>
      <c r="I166" s="64"/>
      <c r="J166" s="65" t="str">
        <f t="shared" si="40"/>
        <v/>
      </c>
      <c r="K166" s="152" t="str">
        <f t="shared" si="34"/>
        <v/>
      </c>
      <c r="L166" s="153" t="str">
        <f t="shared" si="41"/>
        <v/>
      </c>
      <c r="M166" s="65" t="str">
        <f t="shared" si="35"/>
        <v/>
      </c>
      <c r="N166" s="66" t="str">
        <f t="shared" si="36"/>
        <v/>
      </c>
      <c r="O166" s="154"/>
      <c r="P166" s="152" t="str">
        <f t="shared" si="37"/>
        <v/>
      </c>
      <c r="Q166" s="64"/>
      <c r="R166" s="152" t="str">
        <f t="shared" si="38"/>
        <v/>
      </c>
      <c r="S166" s="64" t="str">
        <f t="shared" si="42"/>
        <v/>
      </c>
      <c r="T166" s="152" t="str">
        <f t="shared" si="39"/>
        <v/>
      </c>
      <c r="U166" s="155" t="str">
        <f t="shared" si="43"/>
        <v/>
      </c>
    </row>
    <row r="167" spans="2:21" ht="15.75" customHeight="1" x14ac:dyDescent="0.25">
      <c r="B167" s="55"/>
      <c r="C167" s="56"/>
      <c r="D167" s="56"/>
      <c r="E167" s="57"/>
      <c r="F167" s="168"/>
      <c r="G167" s="59"/>
      <c r="H167" s="60" t="str">
        <f t="shared" si="33"/>
        <v/>
      </c>
      <c r="I167" s="58"/>
      <c r="J167" s="59" t="str">
        <f t="shared" si="40"/>
        <v/>
      </c>
      <c r="K167" s="156" t="str">
        <f t="shared" si="34"/>
        <v/>
      </c>
      <c r="L167" s="157" t="str">
        <f t="shared" si="41"/>
        <v/>
      </c>
      <c r="M167" s="59" t="str">
        <f t="shared" si="35"/>
        <v/>
      </c>
      <c r="N167" s="60" t="str">
        <f t="shared" si="36"/>
        <v/>
      </c>
      <c r="O167" s="158"/>
      <c r="P167" s="156" t="str">
        <f t="shared" si="37"/>
        <v/>
      </c>
      <c r="Q167" s="58"/>
      <c r="R167" s="156" t="str">
        <f t="shared" si="38"/>
        <v/>
      </c>
      <c r="S167" s="58" t="str">
        <f t="shared" si="42"/>
        <v/>
      </c>
      <c r="T167" s="156" t="str">
        <f t="shared" si="39"/>
        <v/>
      </c>
      <c r="U167" s="159" t="str">
        <f t="shared" si="43"/>
        <v/>
      </c>
    </row>
    <row r="168" spans="2:21" ht="15.75" customHeight="1" x14ac:dyDescent="0.25">
      <c r="B168" s="61"/>
      <c r="C168" s="62"/>
      <c r="D168" s="62"/>
      <c r="E168" s="63"/>
      <c r="F168" s="167"/>
      <c r="G168" s="65"/>
      <c r="H168" s="66" t="str">
        <f t="shared" si="33"/>
        <v/>
      </c>
      <c r="I168" s="64"/>
      <c r="J168" s="65" t="str">
        <f t="shared" si="40"/>
        <v/>
      </c>
      <c r="K168" s="152" t="str">
        <f t="shared" si="34"/>
        <v/>
      </c>
      <c r="L168" s="153" t="str">
        <f t="shared" si="41"/>
        <v/>
      </c>
      <c r="M168" s="65" t="str">
        <f t="shared" si="35"/>
        <v/>
      </c>
      <c r="N168" s="66" t="str">
        <f t="shared" si="36"/>
        <v/>
      </c>
      <c r="O168" s="154"/>
      <c r="P168" s="152" t="str">
        <f t="shared" si="37"/>
        <v/>
      </c>
      <c r="Q168" s="64"/>
      <c r="R168" s="152" t="str">
        <f t="shared" si="38"/>
        <v/>
      </c>
      <c r="S168" s="64" t="str">
        <f t="shared" si="42"/>
        <v/>
      </c>
      <c r="T168" s="152" t="str">
        <f t="shared" si="39"/>
        <v/>
      </c>
      <c r="U168" s="155" t="str">
        <f t="shared" si="43"/>
        <v/>
      </c>
    </row>
    <row r="169" spans="2:21" ht="15.75" customHeight="1" x14ac:dyDescent="0.25">
      <c r="B169" s="55"/>
      <c r="C169" s="56"/>
      <c r="D169" s="56"/>
      <c r="E169" s="57"/>
      <c r="F169" s="168"/>
      <c r="G169" s="59"/>
      <c r="H169" s="60" t="str">
        <f t="shared" si="33"/>
        <v/>
      </c>
      <c r="I169" s="58"/>
      <c r="J169" s="59" t="str">
        <f t="shared" si="40"/>
        <v/>
      </c>
      <c r="K169" s="156" t="str">
        <f t="shared" si="34"/>
        <v/>
      </c>
      <c r="L169" s="157" t="str">
        <f t="shared" si="41"/>
        <v/>
      </c>
      <c r="M169" s="59" t="str">
        <f t="shared" si="35"/>
        <v/>
      </c>
      <c r="N169" s="60" t="str">
        <f t="shared" si="36"/>
        <v/>
      </c>
      <c r="O169" s="158"/>
      <c r="P169" s="156" t="str">
        <f t="shared" si="37"/>
        <v/>
      </c>
      <c r="Q169" s="58"/>
      <c r="R169" s="156" t="str">
        <f t="shared" si="38"/>
        <v/>
      </c>
      <c r="S169" s="58" t="str">
        <f t="shared" si="42"/>
        <v/>
      </c>
      <c r="T169" s="156" t="str">
        <f t="shared" si="39"/>
        <v/>
      </c>
      <c r="U169" s="159" t="str">
        <f t="shared" si="43"/>
        <v/>
      </c>
    </row>
    <row r="170" spans="2:21" ht="15.75" customHeight="1" x14ac:dyDescent="0.25">
      <c r="B170" s="61"/>
      <c r="C170" s="62"/>
      <c r="D170" s="62"/>
      <c r="E170" s="63"/>
      <c r="F170" s="167"/>
      <c r="G170" s="65"/>
      <c r="H170" s="66" t="str">
        <f t="shared" si="33"/>
        <v/>
      </c>
      <c r="I170" s="64"/>
      <c r="J170" s="65" t="str">
        <f t="shared" si="40"/>
        <v/>
      </c>
      <c r="K170" s="152" t="str">
        <f t="shared" si="34"/>
        <v/>
      </c>
      <c r="L170" s="153" t="str">
        <f t="shared" si="41"/>
        <v/>
      </c>
      <c r="M170" s="65" t="str">
        <f t="shared" si="35"/>
        <v/>
      </c>
      <c r="N170" s="66" t="str">
        <f t="shared" si="36"/>
        <v/>
      </c>
      <c r="O170" s="154"/>
      <c r="P170" s="152" t="str">
        <f t="shared" si="37"/>
        <v/>
      </c>
      <c r="Q170" s="64"/>
      <c r="R170" s="152" t="str">
        <f t="shared" si="38"/>
        <v/>
      </c>
      <c r="S170" s="64" t="str">
        <f t="shared" si="42"/>
        <v/>
      </c>
      <c r="T170" s="152" t="str">
        <f t="shared" si="39"/>
        <v/>
      </c>
      <c r="U170" s="155" t="str">
        <f t="shared" si="43"/>
        <v/>
      </c>
    </row>
    <row r="171" spans="2:21" ht="15.75" customHeight="1" x14ac:dyDescent="0.25">
      <c r="B171" s="55"/>
      <c r="C171" s="56"/>
      <c r="D171" s="56"/>
      <c r="E171" s="57"/>
      <c r="F171" s="168"/>
      <c r="G171" s="59"/>
      <c r="H171" s="60" t="str">
        <f t="shared" ref="H171:H234" si="44">IF(F171="","",ROUND(F171*G171,0))</f>
        <v/>
      </c>
      <c r="I171" s="58"/>
      <c r="J171" s="59" t="str">
        <f t="shared" si="40"/>
        <v/>
      </c>
      <c r="K171" s="156" t="str">
        <f t="shared" ref="K171:K234" si="45">IF(I171="","",ROUND(I171*J171,0))</f>
        <v/>
      </c>
      <c r="L171" s="157" t="str">
        <f t="shared" si="41"/>
        <v/>
      </c>
      <c r="M171" s="59" t="str">
        <f t="shared" ref="M171:M234" si="46">IF((SUM(K171,H171))=0,"",G171)</f>
        <v/>
      </c>
      <c r="N171" s="60" t="str">
        <f t="shared" ref="N171:N234" si="47">IF(L171="","",ROUND(SUM(K171,H171),0))</f>
        <v/>
      </c>
      <c r="O171" s="158"/>
      <c r="P171" s="156" t="str">
        <f t="shared" ref="P171:P234" si="48">IF(O171="","",ROUND($G171*O171,0))</f>
        <v/>
      </c>
      <c r="Q171" s="58"/>
      <c r="R171" s="156" t="str">
        <f t="shared" ref="R171:R234" si="49">IF(Q171="","",ROUND($G171*Q171,0))</f>
        <v/>
      </c>
      <c r="S171" s="58" t="str">
        <f t="shared" si="42"/>
        <v/>
      </c>
      <c r="T171" s="156" t="str">
        <f t="shared" ref="T171:T234" si="50">IF(Q171="","",R171+P171)</f>
        <v/>
      </c>
      <c r="U171" s="159" t="str">
        <f t="shared" si="43"/>
        <v/>
      </c>
    </row>
    <row r="172" spans="2:21" ht="15.75" customHeight="1" x14ac:dyDescent="0.25">
      <c r="B172" s="61"/>
      <c r="C172" s="62"/>
      <c r="D172" s="62"/>
      <c r="E172" s="63"/>
      <c r="F172" s="167"/>
      <c r="G172" s="65"/>
      <c r="H172" s="66" t="str">
        <f t="shared" si="44"/>
        <v/>
      </c>
      <c r="I172" s="64"/>
      <c r="J172" s="65" t="str">
        <f t="shared" si="40"/>
        <v/>
      </c>
      <c r="K172" s="152" t="str">
        <f t="shared" si="45"/>
        <v/>
      </c>
      <c r="L172" s="153" t="str">
        <f t="shared" si="41"/>
        <v/>
      </c>
      <c r="M172" s="65" t="str">
        <f t="shared" si="46"/>
        <v/>
      </c>
      <c r="N172" s="66" t="str">
        <f t="shared" si="47"/>
        <v/>
      </c>
      <c r="O172" s="154"/>
      <c r="P172" s="152" t="str">
        <f t="shared" si="48"/>
        <v/>
      </c>
      <c r="Q172" s="64"/>
      <c r="R172" s="152" t="str">
        <f t="shared" si="49"/>
        <v/>
      </c>
      <c r="S172" s="64" t="str">
        <f t="shared" si="42"/>
        <v/>
      </c>
      <c r="T172" s="152" t="str">
        <f t="shared" si="50"/>
        <v/>
      </c>
      <c r="U172" s="155" t="str">
        <f t="shared" si="43"/>
        <v/>
      </c>
    </row>
    <row r="173" spans="2:21" ht="15.75" customHeight="1" x14ac:dyDescent="0.25">
      <c r="B173" s="55"/>
      <c r="C173" s="56"/>
      <c r="D173" s="56"/>
      <c r="E173" s="57"/>
      <c r="F173" s="168"/>
      <c r="G173" s="59"/>
      <c r="H173" s="60" t="str">
        <f t="shared" si="44"/>
        <v/>
      </c>
      <c r="I173" s="58"/>
      <c r="J173" s="59" t="str">
        <f t="shared" si="40"/>
        <v/>
      </c>
      <c r="K173" s="156" t="str">
        <f t="shared" si="45"/>
        <v/>
      </c>
      <c r="L173" s="157" t="str">
        <f t="shared" si="41"/>
        <v/>
      </c>
      <c r="M173" s="59" t="str">
        <f t="shared" si="46"/>
        <v/>
      </c>
      <c r="N173" s="60" t="str">
        <f t="shared" si="47"/>
        <v/>
      </c>
      <c r="O173" s="158"/>
      <c r="P173" s="156" t="str">
        <f t="shared" si="48"/>
        <v/>
      </c>
      <c r="Q173" s="58"/>
      <c r="R173" s="156" t="str">
        <f t="shared" si="49"/>
        <v/>
      </c>
      <c r="S173" s="58" t="str">
        <f t="shared" si="42"/>
        <v/>
      </c>
      <c r="T173" s="156" t="str">
        <f t="shared" si="50"/>
        <v/>
      </c>
      <c r="U173" s="159" t="str">
        <f t="shared" si="43"/>
        <v/>
      </c>
    </row>
    <row r="174" spans="2:21" ht="15.75" customHeight="1" x14ac:dyDescent="0.25">
      <c r="B174" s="61"/>
      <c r="C174" s="62"/>
      <c r="D174" s="62"/>
      <c r="E174" s="63"/>
      <c r="F174" s="167"/>
      <c r="G174" s="65"/>
      <c r="H174" s="66" t="str">
        <f t="shared" si="44"/>
        <v/>
      </c>
      <c r="I174" s="64"/>
      <c r="J174" s="65" t="str">
        <f t="shared" si="40"/>
        <v/>
      </c>
      <c r="K174" s="152" t="str">
        <f t="shared" si="45"/>
        <v/>
      </c>
      <c r="L174" s="153" t="str">
        <f t="shared" si="41"/>
        <v/>
      </c>
      <c r="M174" s="65" t="str">
        <f t="shared" si="46"/>
        <v/>
      </c>
      <c r="N174" s="66" t="str">
        <f t="shared" si="47"/>
        <v/>
      </c>
      <c r="O174" s="154"/>
      <c r="P174" s="152" t="str">
        <f t="shared" si="48"/>
        <v/>
      </c>
      <c r="Q174" s="64"/>
      <c r="R174" s="152" t="str">
        <f t="shared" si="49"/>
        <v/>
      </c>
      <c r="S174" s="64" t="str">
        <f t="shared" si="42"/>
        <v/>
      </c>
      <c r="T174" s="152" t="str">
        <f t="shared" si="50"/>
        <v/>
      </c>
      <c r="U174" s="155" t="str">
        <f t="shared" si="43"/>
        <v/>
      </c>
    </row>
    <row r="175" spans="2:21" ht="15.75" customHeight="1" x14ac:dyDescent="0.25">
      <c r="B175" s="55"/>
      <c r="C175" s="56"/>
      <c r="D175" s="56"/>
      <c r="E175" s="57"/>
      <c r="F175" s="168"/>
      <c r="G175" s="59"/>
      <c r="H175" s="60" t="str">
        <f t="shared" si="44"/>
        <v/>
      </c>
      <c r="I175" s="58"/>
      <c r="J175" s="59" t="str">
        <f t="shared" si="40"/>
        <v/>
      </c>
      <c r="K175" s="156" t="str">
        <f t="shared" si="45"/>
        <v/>
      </c>
      <c r="L175" s="157" t="str">
        <f t="shared" si="41"/>
        <v/>
      </c>
      <c r="M175" s="59" t="str">
        <f t="shared" si="46"/>
        <v/>
      </c>
      <c r="N175" s="60" t="str">
        <f t="shared" si="47"/>
        <v/>
      </c>
      <c r="O175" s="158"/>
      <c r="P175" s="156" t="str">
        <f t="shared" si="48"/>
        <v/>
      </c>
      <c r="Q175" s="58"/>
      <c r="R175" s="156" t="str">
        <f t="shared" si="49"/>
        <v/>
      </c>
      <c r="S175" s="58" t="str">
        <f t="shared" si="42"/>
        <v/>
      </c>
      <c r="T175" s="156" t="str">
        <f t="shared" si="50"/>
        <v/>
      </c>
      <c r="U175" s="159" t="str">
        <f t="shared" si="43"/>
        <v/>
      </c>
    </row>
    <row r="176" spans="2:21" ht="15.75" customHeight="1" x14ac:dyDescent="0.25">
      <c r="B176" s="61"/>
      <c r="C176" s="62"/>
      <c r="D176" s="62"/>
      <c r="E176" s="63"/>
      <c r="F176" s="167"/>
      <c r="G176" s="65"/>
      <c r="H176" s="66" t="str">
        <f t="shared" si="44"/>
        <v/>
      </c>
      <c r="I176" s="64"/>
      <c r="J176" s="65" t="str">
        <f t="shared" si="40"/>
        <v/>
      </c>
      <c r="K176" s="152" t="str">
        <f t="shared" si="45"/>
        <v/>
      </c>
      <c r="L176" s="153" t="str">
        <f t="shared" si="41"/>
        <v/>
      </c>
      <c r="M176" s="65" t="str">
        <f t="shared" si="46"/>
        <v/>
      </c>
      <c r="N176" s="66" t="str">
        <f t="shared" si="47"/>
        <v/>
      </c>
      <c r="O176" s="154"/>
      <c r="P176" s="152" t="str">
        <f t="shared" si="48"/>
        <v/>
      </c>
      <c r="Q176" s="64"/>
      <c r="R176" s="152" t="str">
        <f t="shared" si="49"/>
        <v/>
      </c>
      <c r="S176" s="64" t="str">
        <f t="shared" si="42"/>
        <v/>
      </c>
      <c r="T176" s="152" t="str">
        <f t="shared" si="50"/>
        <v/>
      </c>
      <c r="U176" s="155" t="str">
        <f t="shared" si="43"/>
        <v/>
      </c>
    </row>
    <row r="177" spans="2:21" ht="15.75" customHeight="1" x14ac:dyDescent="0.25">
      <c r="B177" s="55"/>
      <c r="C177" s="56"/>
      <c r="D177" s="56"/>
      <c r="E177" s="57"/>
      <c r="F177" s="168"/>
      <c r="G177" s="59"/>
      <c r="H177" s="60" t="str">
        <f t="shared" si="44"/>
        <v/>
      </c>
      <c r="I177" s="58"/>
      <c r="J177" s="59" t="str">
        <f t="shared" si="40"/>
        <v/>
      </c>
      <c r="K177" s="156" t="str">
        <f t="shared" si="45"/>
        <v/>
      </c>
      <c r="L177" s="157" t="str">
        <f t="shared" si="41"/>
        <v/>
      </c>
      <c r="M177" s="59" t="str">
        <f t="shared" si="46"/>
        <v/>
      </c>
      <c r="N177" s="60" t="str">
        <f t="shared" si="47"/>
        <v/>
      </c>
      <c r="O177" s="158"/>
      <c r="P177" s="156" t="str">
        <f t="shared" si="48"/>
        <v/>
      </c>
      <c r="Q177" s="58"/>
      <c r="R177" s="156" t="str">
        <f t="shared" si="49"/>
        <v/>
      </c>
      <c r="S177" s="58" t="str">
        <f t="shared" si="42"/>
        <v/>
      </c>
      <c r="T177" s="156" t="str">
        <f t="shared" si="50"/>
        <v/>
      </c>
      <c r="U177" s="159" t="str">
        <f t="shared" si="43"/>
        <v/>
      </c>
    </row>
    <row r="178" spans="2:21" ht="15.75" customHeight="1" x14ac:dyDescent="0.25">
      <c r="B178" s="61"/>
      <c r="C178" s="62"/>
      <c r="D178" s="62"/>
      <c r="E178" s="63"/>
      <c r="F178" s="167"/>
      <c r="G178" s="65"/>
      <c r="H178" s="66" t="str">
        <f t="shared" si="44"/>
        <v/>
      </c>
      <c r="I178" s="64"/>
      <c r="J178" s="65" t="str">
        <f t="shared" si="40"/>
        <v/>
      </c>
      <c r="K178" s="152" t="str">
        <f t="shared" si="45"/>
        <v/>
      </c>
      <c r="L178" s="153" t="str">
        <f t="shared" si="41"/>
        <v/>
      </c>
      <c r="M178" s="65" t="str">
        <f t="shared" si="46"/>
        <v/>
      </c>
      <c r="N178" s="66" t="str">
        <f t="shared" si="47"/>
        <v/>
      </c>
      <c r="O178" s="154"/>
      <c r="P178" s="152" t="str">
        <f t="shared" si="48"/>
        <v/>
      </c>
      <c r="Q178" s="64"/>
      <c r="R178" s="152" t="str">
        <f t="shared" si="49"/>
        <v/>
      </c>
      <c r="S178" s="64" t="str">
        <f t="shared" si="42"/>
        <v/>
      </c>
      <c r="T178" s="152" t="str">
        <f t="shared" si="50"/>
        <v/>
      </c>
      <c r="U178" s="155" t="str">
        <f t="shared" si="43"/>
        <v/>
      </c>
    </row>
    <row r="179" spans="2:21" ht="15.75" customHeight="1" x14ac:dyDescent="0.25">
      <c r="B179" s="55"/>
      <c r="C179" s="56"/>
      <c r="D179" s="56"/>
      <c r="E179" s="57"/>
      <c r="F179" s="168"/>
      <c r="G179" s="59"/>
      <c r="H179" s="60" t="str">
        <f t="shared" si="44"/>
        <v/>
      </c>
      <c r="I179" s="58"/>
      <c r="J179" s="59" t="str">
        <f t="shared" si="40"/>
        <v/>
      </c>
      <c r="K179" s="156" t="str">
        <f t="shared" si="45"/>
        <v/>
      </c>
      <c r="L179" s="157" t="str">
        <f t="shared" si="41"/>
        <v/>
      </c>
      <c r="M179" s="59" t="str">
        <f t="shared" si="46"/>
        <v/>
      </c>
      <c r="N179" s="60" t="str">
        <f t="shared" si="47"/>
        <v/>
      </c>
      <c r="O179" s="158"/>
      <c r="P179" s="156" t="str">
        <f t="shared" si="48"/>
        <v/>
      </c>
      <c r="Q179" s="58"/>
      <c r="R179" s="156" t="str">
        <f t="shared" si="49"/>
        <v/>
      </c>
      <c r="S179" s="58" t="str">
        <f t="shared" si="42"/>
        <v/>
      </c>
      <c r="T179" s="156" t="str">
        <f t="shared" si="50"/>
        <v/>
      </c>
      <c r="U179" s="159" t="str">
        <f t="shared" si="43"/>
        <v/>
      </c>
    </row>
    <row r="180" spans="2:21" ht="15.75" customHeight="1" x14ac:dyDescent="0.25">
      <c r="B180" s="61"/>
      <c r="C180" s="62"/>
      <c r="D180" s="62"/>
      <c r="E180" s="63"/>
      <c r="F180" s="167"/>
      <c r="G180" s="65"/>
      <c r="H180" s="66" t="str">
        <f t="shared" si="44"/>
        <v/>
      </c>
      <c r="I180" s="64"/>
      <c r="J180" s="65" t="str">
        <f t="shared" si="40"/>
        <v/>
      </c>
      <c r="K180" s="152" t="str">
        <f t="shared" si="45"/>
        <v/>
      </c>
      <c r="L180" s="153" t="str">
        <f t="shared" si="41"/>
        <v/>
      </c>
      <c r="M180" s="65" t="str">
        <f t="shared" si="46"/>
        <v/>
      </c>
      <c r="N180" s="66" t="str">
        <f t="shared" si="47"/>
        <v/>
      </c>
      <c r="O180" s="154"/>
      <c r="P180" s="152" t="str">
        <f t="shared" si="48"/>
        <v/>
      </c>
      <c r="Q180" s="64"/>
      <c r="R180" s="152" t="str">
        <f t="shared" si="49"/>
        <v/>
      </c>
      <c r="S180" s="64" t="str">
        <f t="shared" si="42"/>
        <v/>
      </c>
      <c r="T180" s="152" t="str">
        <f t="shared" si="50"/>
        <v/>
      </c>
      <c r="U180" s="155" t="str">
        <f t="shared" si="43"/>
        <v/>
      </c>
    </row>
    <row r="181" spans="2:21" ht="15.75" customHeight="1" x14ac:dyDescent="0.25">
      <c r="B181" s="55"/>
      <c r="C181" s="56"/>
      <c r="D181" s="56"/>
      <c r="E181" s="57"/>
      <c r="F181" s="168"/>
      <c r="G181" s="59"/>
      <c r="H181" s="60" t="str">
        <f t="shared" si="44"/>
        <v/>
      </c>
      <c r="I181" s="58"/>
      <c r="J181" s="59" t="str">
        <f t="shared" si="40"/>
        <v/>
      </c>
      <c r="K181" s="156" t="str">
        <f t="shared" si="45"/>
        <v/>
      </c>
      <c r="L181" s="157" t="str">
        <f t="shared" si="41"/>
        <v/>
      </c>
      <c r="M181" s="59" t="str">
        <f t="shared" si="46"/>
        <v/>
      </c>
      <c r="N181" s="60" t="str">
        <f t="shared" si="47"/>
        <v/>
      </c>
      <c r="O181" s="158"/>
      <c r="P181" s="156" t="str">
        <f t="shared" si="48"/>
        <v/>
      </c>
      <c r="Q181" s="58"/>
      <c r="R181" s="156" t="str">
        <f t="shared" si="49"/>
        <v/>
      </c>
      <c r="S181" s="58" t="str">
        <f t="shared" si="42"/>
        <v/>
      </c>
      <c r="T181" s="156" t="str">
        <f t="shared" si="50"/>
        <v/>
      </c>
      <c r="U181" s="159" t="str">
        <f t="shared" si="43"/>
        <v/>
      </c>
    </row>
    <row r="182" spans="2:21" ht="15.75" customHeight="1" x14ac:dyDescent="0.25">
      <c r="B182" s="61"/>
      <c r="C182" s="62"/>
      <c r="D182" s="62"/>
      <c r="E182" s="63"/>
      <c r="F182" s="167"/>
      <c r="G182" s="65"/>
      <c r="H182" s="66" t="str">
        <f t="shared" si="44"/>
        <v/>
      </c>
      <c r="I182" s="64"/>
      <c r="J182" s="65" t="str">
        <f t="shared" si="40"/>
        <v/>
      </c>
      <c r="K182" s="152" t="str">
        <f t="shared" si="45"/>
        <v/>
      </c>
      <c r="L182" s="153" t="str">
        <f t="shared" si="41"/>
        <v/>
      </c>
      <c r="M182" s="65" t="str">
        <f t="shared" si="46"/>
        <v/>
      </c>
      <c r="N182" s="66" t="str">
        <f t="shared" si="47"/>
        <v/>
      </c>
      <c r="O182" s="154"/>
      <c r="P182" s="152" t="str">
        <f t="shared" si="48"/>
        <v/>
      </c>
      <c r="Q182" s="64"/>
      <c r="R182" s="152" t="str">
        <f t="shared" si="49"/>
        <v/>
      </c>
      <c r="S182" s="64" t="str">
        <f t="shared" si="42"/>
        <v/>
      </c>
      <c r="T182" s="152" t="str">
        <f t="shared" si="50"/>
        <v/>
      </c>
      <c r="U182" s="155" t="str">
        <f t="shared" si="43"/>
        <v/>
      </c>
    </row>
    <row r="183" spans="2:21" ht="15.75" customHeight="1" x14ac:dyDescent="0.25">
      <c r="B183" s="55"/>
      <c r="C183" s="56"/>
      <c r="D183" s="56"/>
      <c r="E183" s="57"/>
      <c r="F183" s="168"/>
      <c r="G183" s="59"/>
      <c r="H183" s="60" t="str">
        <f t="shared" si="44"/>
        <v/>
      </c>
      <c r="I183" s="58"/>
      <c r="J183" s="59" t="str">
        <f t="shared" si="40"/>
        <v/>
      </c>
      <c r="K183" s="156" t="str">
        <f t="shared" si="45"/>
        <v/>
      </c>
      <c r="L183" s="157" t="str">
        <f t="shared" si="41"/>
        <v/>
      </c>
      <c r="M183" s="59" t="str">
        <f t="shared" si="46"/>
        <v/>
      </c>
      <c r="N183" s="60" t="str">
        <f t="shared" si="47"/>
        <v/>
      </c>
      <c r="O183" s="158"/>
      <c r="P183" s="156" t="str">
        <f t="shared" si="48"/>
        <v/>
      </c>
      <c r="Q183" s="58"/>
      <c r="R183" s="156" t="str">
        <f t="shared" si="49"/>
        <v/>
      </c>
      <c r="S183" s="58" t="str">
        <f t="shared" si="42"/>
        <v/>
      </c>
      <c r="T183" s="156" t="str">
        <f t="shared" si="50"/>
        <v/>
      </c>
      <c r="U183" s="159" t="str">
        <f t="shared" si="43"/>
        <v/>
      </c>
    </row>
    <row r="184" spans="2:21" ht="15.75" customHeight="1" x14ac:dyDescent="0.25">
      <c r="B184" s="61"/>
      <c r="C184" s="62"/>
      <c r="D184" s="62"/>
      <c r="E184" s="63"/>
      <c r="F184" s="167"/>
      <c r="G184" s="65"/>
      <c r="H184" s="66" t="str">
        <f t="shared" si="44"/>
        <v/>
      </c>
      <c r="I184" s="64"/>
      <c r="J184" s="65" t="str">
        <f t="shared" si="40"/>
        <v/>
      </c>
      <c r="K184" s="152" t="str">
        <f t="shared" si="45"/>
        <v/>
      </c>
      <c r="L184" s="153" t="str">
        <f t="shared" si="41"/>
        <v/>
      </c>
      <c r="M184" s="65" t="str">
        <f t="shared" si="46"/>
        <v/>
      </c>
      <c r="N184" s="66" t="str">
        <f t="shared" si="47"/>
        <v/>
      </c>
      <c r="O184" s="154"/>
      <c r="P184" s="152" t="str">
        <f t="shared" si="48"/>
        <v/>
      </c>
      <c r="Q184" s="64"/>
      <c r="R184" s="152" t="str">
        <f t="shared" si="49"/>
        <v/>
      </c>
      <c r="S184" s="64" t="str">
        <f t="shared" si="42"/>
        <v/>
      </c>
      <c r="T184" s="152" t="str">
        <f t="shared" si="50"/>
        <v/>
      </c>
      <c r="U184" s="155" t="str">
        <f t="shared" si="43"/>
        <v/>
      </c>
    </row>
    <row r="185" spans="2:21" ht="15.75" customHeight="1" x14ac:dyDescent="0.25">
      <c r="B185" s="55"/>
      <c r="C185" s="56"/>
      <c r="D185" s="56"/>
      <c r="E185" s="57"/>
      <c r="F185" s="168"/>
      <c r="G185" s="59"/>
      <c r="H185" s="60" t="str">
        <f t="shared" si="44"/>
        <v/>
      </c>
      <c r="I185" s="58"/>
      <c r="J185" s="59" t="str">
        <f t="shared" si="40"/>
        <v/>
      </c>
      <c r="K185" s="156" t="str">
        <f t="shared" si="45"/>
        <v/>
      </c>
      <c r="L185" s="157" t="str">
        <f t="shared" si="41"/>
        <v/>
      </c>
      <c r="M185" s="59" t="str">
        <f t="shared" si="46"/>
        <v/>
      </c>
      <c r="N185" s="60" t="str">
        <f t="shared" si="47"/>
        <v/>
      </c>
      <c r="O185" s="158"/>
      <c r="P185" s="156" t="str">
        <f t="shared" si="48"/>
        <v/>
      </c>
      <c r="Q185" s="58"/>
      <c r="R185" s="156" t="str">
        <f t="shared" si="49"/>
        <v/>
      </c>
      <c r="S185" s="58" t="str">
        <f t="shared" si="42"/>
        <v/>
      </c>
      <c r="T185" s="156" t="str">
        <f t="shared" si="50"/>
        <v/>
      </c>
      <c r="U185" s="159" t="str">
        <f t="shared" si="43"/>
        <v/>
      </c>
    </row>
    <row r="186" spans="2:21" ht="15.75" customHeight="1" x14ac:dyDescent="0.25">
      <c r="B186" s="61"/>
      <c r="C186" s="62"/>
      <c r="D186" s="62"/>
      <c r="E186" s="63"/>
      <c r="F186" s="167"/>
      <c r="G186" s="65"/>
      <c r="H186" s="66" t="str">
        <f t="shared" si="44"/>
        <v/>
      </c>
      <c r="I186" s="64"/>
      <c r="J186" s="65" t="str">
        <f t="shared" si="40"/>
        <v/>
      </c>
      <c r="K186" s="152" t="str">
        <f t="shared" si="45"/>
        <v/>
      </c>
      <c r="L186" s="153" t="str">
        <f t="shared" si="41"/>
        <v/>
      </c>
      <c r="M186" s="65" t="str">
        <f t="shared" si="46"/>
        <v/>
      </c>
      <c r="N186" s="66" t="str">
        <f t="shared" si="47"/>
        <v/>
      </c>
      <c r="O186" s="154"/>
      <c r="P186" s="152" t="str">
        <f t="shared" si="48"/>
        <v/>
      </c>
      <c r="Q186" s="64"/>
      <c r="R186" s="152" t="str">
        <f t="shared" si="49"/>
        <v/>
      </c>
      <c r="S186" s="64" t="str">
        <f t="shared" si="42"/>
        <v/>
      </c>
      <c r="T186" s="152" t="str">
        <f t="shared" si="50"/>
        <v/>
      </c>
      <c r="U186" s="155" t="str">
        <f t="shared" si="43"/>
        <v/>
      </c>
    </row>
    <row r="187" spans="2:21" ht="15.75" customHeight="1" x14ac:dyDescent="0.25">
      <c r="B187" s="55"/>
      <c r="C187" s="56"/>
      <c r="D187" s="56"/>
      <c r="E187" s="57"/>
      <c r="F187" s="168"/>
      <c r="G187" s="59"/>
      <c r="H187" s="60" t="str">
        <f t="shared" si="44"/>
        <v/>
      </c>
      <c r="I187" s="58"/>
      <c r="J187" s="59" t="str">
        <f t="shared" si="40"/>
        <v/>
      </c>
      <c r="K187" s="156" t="str">
        <f t="shared" si="45"/>
        <v/>
      </c>
      <c r="L187" s="157" t="str">
        <f t="shared" si="41"/>
        <v/>
      </c>
      <c r="M187" s="59" t="str">
        <f t="shared" si="46"/>
        <v/>
      </c>
      <c r="N187" s="60" t="str">
        <f t="shared" si="47"/>
        <v/>
      </c>
      <c r="O187" s="158"/>
      <c r="P187" s="156" t="str">
        <f t="shared" si="48"/>
        <v/>
      </c>
      <c r="Q187" s="58"/>
      <c r="R187" s="156" t="str">
        <f t="shared" si="49"/>
        <v/>
      </c>
      <c r="S187" s="58" t="str">
        <f t="shared" si="42"/>
        <v/>
      </c>
      <c r="T187" s="156" t="str">
        <f t="shared" si="50"/>
        <v/>
      </c>
      <c r="U187" s="159" t="str">
        <f t="shared" si="43"/>
        <v/>
      </c>
    </row>
    <row r="188" spans="2:21" ht="15.75" customHeight="1" x14ac:dyDescent="0.25">
      <c r="B188" s="61"/>
      <c r="C188" s="62"/>
      <c r="D188" s="62"/>
      <c r="E188" s="63"/>
      <c r="F188" s="167"/>
      <c r="G188" s="65"/>
      <c r="H188" s="66" t="str">
        <f t="shared" si="44"/>
        <v/>
      </c>
      <c r="I188" s="64"/>
      <c r="J188" s="65" t="str">
        <f t="shared" si="40"/>
        <v/>
      </c>
      <c r="K188" s="152" t="str">
        <f t="shared" si="45"/>
        <v/>
      </c>
      <c r="L188" s="153" t="str">
        <f t="shared" si="41"/>
        <v/>
      </c>
      <c r="M188" s="65" t="str">
        <f t="shared" si="46"/>
        <v/>
      </c>
      <c r="N188" s="66" t="str">
        <f t="shared" si="47"/>
        <v/>
      </c>
      <c r="O188" s="154"/>
      <c r="P188" s="152" t="str">
        <f t="shared" si="48"/>
        <v/>
      </c>
      <c r="Q188" s="64"/>
      <c r="R188" s="152" t="str">
        <f t="shared" si="49"/>
        <v/>
      </c>
      <c r="S188" s="64" t="str">
        <f t="shared" si="42"/>
        <v/>
      </c>
      <c r="T188" s="152" t="str">
        <f t="shared" si="50"/>
        <v/>
      </c>
      <c r="U188" s="155" t="str">
        <f t="shared" si="43"/>
        <v/>
      </c>
    </row>
    <row r="189" spans="2:21" ht="15.75" customHeight="1" x14ac:dyDescent="0.25">
      <c r="B189" s="55"/>
      <c r="C189" s="56"/>
      <c r="D189" s="56"/>
      <c r="E189" s="57"/>
      <c r="F189" s="168"/>
      <c r="G189" s="59"/>
      <c r="H189" s="60" t="str">
        <f t="shared" si="44"/>
        <v/>
      </c>
      <c r="I189" s="58"/>
      <c r="J189" s="59" t="str">
        <f t="shared" si="40"/>
        <v/>
      </c>
      <c r="K189" s="156" t="str">
        <f t="shared" si="45"/>
        <v/>
      </c>
      <c r="L189" s="157" t="str">
        <f t="shared" si="41"/>
        <v/>
      </c>
      <c r="M189" s="59" t="str">
        <f t="shared" si="46"/>
        <v/>
      </c>
      <c r="N189" s="60" t="str">
        <f t="shared" si="47"/>
        <v/>
      </c>
      <c r="O189" s="158"/>
      <c r="P189" s="156" t="str">
        <f t="shared" si="48"/>
        <v/>
      </c>
      <c r="Q189" s="58"/>
      <c r="R189" s="156" t="str">
        <f t="shared" si="49"/>
        <v/>
      </c>
      <c r="S189" s="58" t="str">
        <f t="shared" si="42"/>
        <v/>
      </c>
      <c r="T189" s="156" t="str">
        <f t="shared" si="50"/>
        <v/>
      </c>
      <c r="U189" s="159" t="str">
        <f t="shared" si="43"/>
        <v/>
      </c>
    </row>
    <row r="190" spans="2:21" ht="15.75" customHeight="1" x14ac:dyDescent="0.25">
      <c r="B190" s="61"/>
      <c r="C190" s="62"/>
      <c r="D190" s="62"/>
      <c r="E190" s="63"/>
      <c r="F190" s="167"/>
      <c r="G190" s="65"/>
      <c r="H190" s="66" t="str">
        <f t="shared" si="44"/>
        <v/>
      </c>
      <c r="I190" s="64"/>
      <c r="J190" s="65" t="str">
        <f t="shared" si="40"/>
        <v/>
      </c>
      <c r="K190" s="152" t="str">
        <f t="shared" si="45"/>
        <v/>
      </c>
      <c r="L190" s="153" t="str">
        <f t="shared" si="41"/>
        <v/>
      </c>
      <c r="M190" s="65" t="str">
        <f t="shared" si="46"/>
        <v/>
      </c>
      <c r="N190" s="66" t="str">
        <f t="shared" si="47"/>
        <v/>
      </c>
      <c r="O190" s="154"/>
      <c r="P190" s="152" t="str">
        <f t="shared" si="48"/>
        <v/>
      </c>
      <c r="Q190" s="64"/>
      <c r="R190" s="152" t="str">
        <f t="shared" si="49"/>
        <v/>
      </c>
      <c r="S190" s="64" t="str">
        <f t="shared" si="42"/>
        <v/>
      </c>
      <c r="T190" s="152" t="str">
        <f t="shared" si="50"/>
        <v/>
      </c>
      <c r="U190" s="155" t="str">
        <f t="shared" si="43"/>
        <v/>
      </c>
    </row>
    <row r="191" spans="2:21" ht="15.75" customHeight="1" x14ac:dyDescent="0.25">
      <c r="B191" s="55"/>
      <c r="C191" s="56"/>
      <c r="D191" s="56"/>
      <c r="E191" s="57"/>
      <c r="F191" s="168"/>
      <c r="G191" s="59"/>
      <c r="H191" s="60" t="str">
        <f t="shared" si="44"/>
        <v/>
      </c>
      <c r="I191" s="58"/>
      <c r="J191" s="59" t="str">
        <f t="shared" si="40"/>
        <v/>
      </c>
      <c r="K191" s="156" t="str">
        <f t="shared" si="45"/>
        <v/>
      </c>
      <c r="L191" s="157" t="str">
        <f t="shared" si="41"/>
        <v/>
      </c>
      <c r="M191" s="59" t="str">
        <f t="shared" si="46"/>
        <v/>
      </c>
      <c r="N191" s="60" t="str">
        <f t="shared" si="47"/>
        <v/>
      </c>
      <c r="O191" s="158"/>
      <c r="P191" s="156" t="str">
        <f t="shared" si="48"/>
        <v/>
      </c>
      <c r="Q191" s="58"/>
      <c r="R191" s="156" t="str">
        <f t="shared" si="49"/>
        <v/>
      </c>
      <c r="S191" s="58" t="str">
        <f t="shared" si="42"/>
        <v/>
      </c>
      <c r="T191" s="156" t="str">
        <f t="shared" si="50"/>
        <v/>
      </c>
      <c r="U191" s="159" t="str">
        <f t="shared" si="43"/>
        <v/>
      </c>
    </row>
    <row r="192" spans="2:21" ht="15.75" customHeight="1" x14ac:dyDescent="0.25">
      <c r="B192" s="61"/>
      <c r="C192" s="62"/>
      <c r="D192" s="62"/>
      <c r="E192" s="63"/>
      <c r="F192" s="167"/>
      <c r="G192" s="65"/>
      <c r="H192" s="66" t="str">
        <f t="shared" si="44"/>
        <v/>
      </c>
      <c r="I192" s="64"/>
      <c r="J192" s="65" t="str">
        <f t="shared" si="40"/>
        <v/>
      </c>
      <c r="K192" s="152" t="str">
        <f t="shared" si="45"/>
        <v/>
      </c>
      <c r="L192" s="153" t="str">
        <f t="shared" si="41"/>
        <v/>
      </c>
      <c r="M192" s="65" t="str">
        <f t="shared" si="46"/>
        <v/>
      </c>
      <c r="N192" s="66" t="str">
        <f t="shared" si="47"/>
        <v/>
      </c>
      <c r="O192" s="154"/>
      <c r="P192" s="152" t="str">
        <f t="shared" si="48"/>
        <v/>
      </c>
      <c r="Q192" s="64"/>
      <c r="R192" s="152" t="str">
        <f t="shared" si="49"/>
        <v/>
      </c>
      <c r="S192" s="64" t="str">
        <f t="shared" si="42"/>
        <v/>
      </c>
      <c r="T192" s="152" t="str">
        <f t="shared" si="50"/>
        <v/>
      </c>
      <c r="U192" s="155" t="str">
        <f t="shared" si="43"/>
        <v/>
      </c>
    </row>
    <row r="193" spans="2:21" ht="15.75" customHeight="1" x14ac:dyDescent="0.25">
      <c r="B193" s="55"/>
      <c r="C193" s="56"/>
      <c r="D193" s="56"/>
      <c r="E193" s="57"/>
      <c r="F193" s="168"/>
      <c r="G193" s="59"/>
      <c r="H193" s="60" t="str">
        <f t="shared" si="44"/>
        <v/>
      </c>
      <c r="I193" s="58"/>
      <c r="J193" s="59" t="str">
        <f t="shared" si="40"/>
        <v/>
      </c>
      <c r="K193" s="156" t="str">
        <f t="shared" si="45"/>
        <v/>
      </c>
      <c r="L193" s="157" t="str">
        <f t="shared" si="41"/>
        <v/>
      </c>
      <c r="M193" s="59" t="str">
        <f t="shared" si="46"/>
        <v/>
      </c>
      <c r="N193" s="60" t="str">
        <f t="shared" si="47"/>
        <v/>
      </c>
      <c r="O193" s="158"/>
      <c r="P193" s="156" t="str">
        <f t="shared" si="48"/>
        <v/>
      </c>
      <c r="Q193" s="58"/>
      <c r="R193" s="156" t="str">
        <f t="shared" si="49"/>
        <v/>
      </c>
      <c r="S193" s="58" t="str">
        <f t="shared" si="42"/>
        <v/>
      </c>
      <c r="T193" s="156" t="str">
        <f t="shared" si="50"/>
        <v/>
      </c>
      <c r="U193" s="159" t="str">
        <f t="shared" si="43"/>
        <v/>
      </c>
    </row>
    <row r="194" spans="2:21" ht="15.75" customHeight="1" x14ac:dyDescent="0.25">
      <c r="B194" s="61"/>
      <c r="C194" s="62"/>
      <c r="D194" s="62"/>
      <c r="E194" s="63"/>
      <c r="F194" s="167"/>
      <c r="G194" s="65"/>
      <c r="H194" s="66" t="str">
        <f t="shared" si="44"/>
        <v/>
      </c>
      <c r="I194" s="64"/>
      <c r="J194" s="65" t="str">
        <f t="shared" si="40"/>
        <v/>
      </c>
      <c r="K194" s="152" t="str">
        <f t="shared" si="45"/>
        <v/>
      </c>
      <c r="L194" s="153" t="str">
        <f t="shared" si="41"/>
        <v/>
      </c>
      <c r="M194" s="65" t="str">
        <f t="shared" si="46"/>
        <v/>
      </c>
      <c r="N194" s="66" t="str">
        <f t="shared" si="47"/>
        <v/>
      </c>
      <c r="O194" s="154"/>
      <c r="P194" s="152" t="str">
        <f t="shared" si="48"/>
        <v/>
      </c>
      <c r="Q194" s="64"/>
      <c r="R194" s="152" t="str">
        <f t="shared" si="49"/>
        <v/>
      </c>
      <c r="S194" s="64" t="str">
        <f t="shared" si="42"/>
        <v/>
      </c>
      <c r="T194" s="152" t="str">
        <f t="shared" si="50"/>
        <v/>
      </c>
      <c r="U194" s="155" t="str">
        <f t="shared" si="43"/>
        <v/>
      </c>
    </row>
    <row r="195" spans="2:21" ht="15.75" customHeight="1" x14ac:dyDescent="0.25">
      <c r="B195" s="55"/>
      <c r="C195" s="56"/>
      <c r="D195" s="56"/>
      <c r="E195" s="57"/>
      <c r="F195" s="168"/>
      <c r="G195" s="59"/>
      <c r="H195" s="60" t="str">
        <f t="shared" si="44"/>
        <v/>
      </c>
      <c r="I195" s="58"/>
      <c r="J195" s="59" t="str">
        <f t="shared" si="40"/>
        <v/>
      </c>
      <c r="K195" s="156" t="str">
        <f t="shared" si="45"/>
        <v/>
      </c>
      <c r="L195" s="157" t="str">
        <f t="shared" si="41"/>
        <v/>
      </c>
      <c r="M195" s="59" t="str">
        <f t="shared" si="46"/>
        <v/>
      </c>
      <c r="N195" s="60" t="str">
        <f t="shared" si="47"/>
        <v/>
      </c>
      <c r="O195" s="158"/>
      <c r="P195" s="156" t="str">
        <f t="shared" si="48"/>
        <v/>
      </c>
      <c r="Q195" s="58"/>
      <c r="R195" s="156" t="str">
        <f t="shared" si="49"/>
        <v/>
      </c>
      <c r="S195" s="58" t="str">
        <f t="shared" si="42"/>
        <v/>
      </c>
      <c r="T195" s="156" t="str">
        <f t="shared" si="50"/>
        <v/>
      </c>
      <c r="U195" s="159" t="str">
        <f t="shared" si="43"/>
        <v/>
      </c>
    </row>
    <row r="196" spans="2:21" ht="15.75" customHeight="1" x14ac:dyDescent="0.25">
      <c r="B196" s="61"/>
      <c r="C196" s="62"/>
      <c r="D196" s="62"/>
      <c r="E196" s="63"/>
      <c r="F196" s="167"/>
      <c r="G196" s="65"/>
      <c r="H196" s="66" t="str">
        <f t="shared" si="44"/>
        <v/>
      </c>
      <c r="I196" s="64"/>
      <c r="J196" s="65" t="str">
        <f t="shared" si="40"/>
        <v/>
      </c>
      <c r="K196" s="152" t="str">
        <f t="shared" si="45"/>
        <v/>
      </c>
      <c r="L196" s="153" t="str">
        <f t="shared" si="41"/>
        <v/>
      </c>
      <c r="M196" s="65" t="str">
        <f t="shared" si="46"/>
        <v/>
      </c>
      <c r="N196" s="66" t="str">
        <f t="shared" si="47"/>
        <v/>
      </c>
      <c r="O196" s="154"/>
      <c r="P196" s="152" t="str">
        <f t="shared" si="48"/>
        <v/>
      </c>
      <c r="Q196" s="64"/>
      <c r="R196" s="152" t="str">
        <f t="shared" si="49"/>
        <v/>
      </c>
      <c r="S196" s="64" t="str">
        <f t="shared" si="42"/>
        <v/>
      </c>
      <c r="T196" s="152" t="str">
        <f t="shared" si="50"/>
        <v/>
      </c>
      <c r="U196" s="155" t="str">
        <f t="shared" si="43"/>
        <v/>
      </c>
    </row>
    <row r="197" spans="2:21" ht="15.75" customHeight="1" x14ac:dyDescent="0.25">
      <c r="B197" s="55"/>
      <c r="C197" s="56"/>
      <c r="D197" s="56"/>
      <c r="E197" s="57"/>
      <c r="F197" s="168"/>
      <c r="G197" s="59"/>
      <c r="H197" s="60" t="str">
        <f t="shared" si="44"/>
        <v/>
      </c>
      <c r="I197" s="58"/>
      <c r="J197" s="59" t="str">
        <f t="shared" si="40"/>
        <v/>
      </c>
      <c r="K197" s="156" t="str">
        <f t="shared" si="45"/>
        <v/>
      </c>
      <c r="L197" s="157" t="str">
        <f t="shared" si="41"/>
        <v/>
      </c>
      <c r="M197" s="59" t="str">
        <f t="shared" si="46"/>
        <v/>
      </c>
      <c r="N197" s="60" t="str">
        <f t="shared" si="47"/>
        <v/>
      </c>
      <c r="O197" s="158"/>
      <c r="P197" s="156" t="str">
        <f t="shared" si="48"/>
        <v/>
      </c>
      <c r="Q197" s="58"/>
      <c r="R197" s="156" t="str">
        <f t="shared" si="49"/>
        <v/>
      </c>
      <c r="S197" s="58" t="str">
        <f t="shared" si="42"/>
        <v/>
      </c>
      <c r="T197" s="156" t="str">
        <f t="shared" si="50"/>
        <v/>
      </c>
      <c r="U197" s="159" t="str">
        <f t="shared" si="43"/>
        <v/>
      </c>
    </row>
    <row r="198" spans="2:21" ht="15.75" customHeight="1" x14ac:dyDescent="0.25">
      <c r="B198" s="61"/>
      <c r="C198" s="62"/>
      <c r="D198" s="62"/>
      <c r="E198" s="63"/>
      <c r="F198" s="167"/>
      <c r="G198" s="65"/>
      <c r="H198" s="66" t="str">
        <f t="shared" si="44"/>
        <v/>
      </c>
      <c r="I198" s="64"/>
      <c r="J198" s="65" t="str">
        <f t="shared" si="40"/>
        <v/>
      </c>
      <c r="K198" s="152" t="str">
        <f t="shared" si="45"/>
        <v/>
      </c>
      <c r="L198" s="153" t="str">
        <f t="shared" si="41"/>
        <v/>
      </c>
      <c r="M198" s="65" t="str">
        <f t="shared" si="46"/>
        <v/>
      </c>
      <c r="N198" s="66" t="str">
        <f t="shared" si="47"/>
        <v/>
      </c>
      <c r="O198" s="154"/>
      <c r="P198" s="152" t="str">
        <f t="shared" si="48"/>
        <v/>
      </c>
      <c r="Q198" s="64"/>
      <c r="R198" s="152" t="str">
        <f t="shared" si="49"/>
        <v/>
      </c>
      <c r="S198" s="64" t="str">
        <f t="shared" si="42"/>
        <v/>
      </c>
      <c r="T198" s="152" t="str">
        <f t="shared" si="50"/>
        <v/>
      </c>
      <c r="U198" s="155" t="str">
        <f t="shared" si="43"/>
        <v/>
      </c>
    </row>
    <row r="199" spans="2:21" ht="15.75" customHeight="1" x14ac:dyDescent="0.25">
      <c r="B199" s="55"/>
      <c r="C199" s="56"/>
      <c r="D199" s="56"/>
      <c r="E199" s="57"/>
      <c r="F199" s="168"/>
      <c r="G199" s="59"/>
      <c r="H199" s="60" t="str">
        <f t="shared" si="44"/>
        <v/>
      </c>
      <c r="I199" s="58"/>
      <c r="J199" s="59" t="str">
        <f t="shared" si="40"/>
        <v/>
      </c>
      <c r="K199" s="156" t="str">
        <f t="shared" si="45"/>
        <v/>
      </c>
      <c r="L199" s="157" t="str">
        <f t="shared" si="41"/>
        <v/>
      </c>
      <c r="M199" s="59" t="str">
        <f t="shared" si="46"/>
        <v/>
      </c>
      <c r="N199" s="60" t="str">
        <f t="shared" si="47"/>
        <v/>
      </c>
      <c r="O199" s="158"/>
      <c r="P199" s="156" t="str">
        <f t="shared" si="48"/>
        <v/>
      </c>
      <c r="Q199" s="58"/>
      <c r="R199" s="156" t="str">
        <f t="shared" si="49"/>
        <v/>
      </c>
      <c r="S199" s="58" t="str">
        <f t="shared" si="42"/>
        <v/>
      </c>
      <c r="T199" s="156" t="str">
        <f t="shared" si="50"/>
        <v/>
      </c>
      <c r="U199" s="159" t="str">
        <f t="shared" si="43"/>
        <v/>
      </c>
    </row>
    <row r="200" spans="2:21" ht="15.75" customHeight="1" x14ac:dyDescent="0.25">
      <c r="B200" s="61"/>
      <c r="C200" s="62"/>
      <c r="D200" s="62"/>
      <c r="E200" s="63"/>
      <c r="F200" s="167"/>
      <c r="G200" s="65"/>
      <c r="H200" s="66" t="str">
        <f t="shared" si="44"/>
        <v/>
      </c>
      <c r="I200" s="64"/>
      <c r="J200" s="65" t="str">
        <f t="shared" si="40"/>
        <v/>
      </c>
      <c r="K200" s="152" t="str">
        <f t="shared" si="45"/>
        <v/>
      </c>
      <c r="L200" s="153" t="str">
        <f t="shared" si="41"/>
        <v/>
      </c>
      <c r="M200" s="65" t="str">
        <f t="shared" si="46"/>
        <v/>
      </c>
      <c r="N200" s="66" t="str">
        <f t="shared" si="47"/>
        <v/>
      </c>
      <c r="O200" s="154"/>
      <c r="P200" s="152" t="str">
        <f t="shared" si="48"/>
        <v/>
      </c>
      <c r="Q200" s="64"/>
      <c r="R200" s="152" t="str">
        <f t="shared" si="49"/>
        <v/>
      </c>
      <c r="S200" s="64" t="str">
        <f t="shared" si="42"/>
        <v/>
      </c>
      <c r="T200" s="152" t="str">
        <f t="shared" si="50"/>
        <v/>
      </c>
      <c r="U200" s="155" t="str">
        <f t="shared" si="43"/>
        <v/>
      </c>
    </row>
    <row r="201" spans="2:21" ht="15.75" customHeight="1" x14ac:dyDescent="0.25">
      <c r="B201" s="55"/>
      <c r="C201" s="56"/>
      <c r="D201" s="56"/>
      <c r="E201" s="57"/>
      <c r="F201" s="168"/>
      <c r="G201" s="59"/>
      <c r="H201" s="60" t="str">
        <f t="shared" si="44"/>
        <v/>
      </c>
      <c r="I201" s="58"/>
      <c r="J201" s="59" t="str">
        <f t="shared" si="40"/>
        <v/>
      </c>
      <c r="K201" s="156" t="str">
        <f t="shared" si="45"/>
        <v/>
      </c>
      <c r="L201" s="157" t="str">
        <f t="shared" si="41"/>
        <v/>
      </c>
      <c r="M201" s="59" t="str">
        <f t="shared" si="46"/>
        <v/>
      </c>
      <c r="N201" s="60" t="str">
        <f t="shared" si="47"/>
        <v/>
      </c>
      <c r="O201" s="158"/>
      <c r="P201" s="156" t="str">
        <f t="shared" si="48"/>
        <v/>
      </c>
      <c r="Q201" s="58"/>
      <c r="R201" s="156" t="str">
        <f t="shared" si="49"/>
        <v/>
      </c>
      <c r="S201" s="58" t="str">
        <f t="shared" si="42"/>
        <v/>
      </c>
      <c r="T201" s="156" t="str">
        <f t="shared" si="50"/>
        <v/>
      </c>
      <c r="U201" s="159" t="str">
        <f t="shared" si="43"/>
        <v/>
      </c>
    </row>
    <row r="202" spans="2:21" ht="15.75" customHeight="1" thickBot="1" x14ac:dyDescent="0.3">
      <c r="B202" s="80"/>
      <c r="C202" s="85"/>
      <c r="D202" s="85"/>
      <c r="E202" s="81"/>
      <c r="F202" s="171"/>
      <c r="G202" s="83"/>
      <c r="H202" s="84" t="str">
        <f t="shared" si="44"/>
        <v/>
      </c>
      <c r="I202" s="82"/>
      <c r="J202" s="83" t="str">
        <f t="shared" si="40"/>
        <v/>
      </c>
      <c r="K202" s="160" t="str">
        <f t="shared" si="45"/>
        <v/>
      </c>
      <c r="L202" s="161" t="str">
        <f t="shared" si="41"/>
        <v/>
      </c>
      <c r="M202" s="83" t="str">
        <f t="shared" si="46"/>
        <v/>
      </c>
      <c r="N202" s="84" t="str">
        <f t="shared" si="47"/>
        <v/>
      </c>
      <c r="O202" s="162"/>
      <c r="P202" s="160" t="str">
        <f t="shared" si="48"/>
        <v/>
      </c>
      <c r="Q202" s="82"/>
      <c r="R202" s="160" t="str">
        <f t="shared" si="49"/>
        <v/>
      </c>
      <c r="S202" s="82" t="str">
        <f t="shared" si="42"/>
        <v/>
      </c>
      <c r="T202" s="160" t="str">
        <f t="shared" si="50"/>
        <v/>
      </c>
      <c r="U202" s="163" t="str">
        <f t="shared" si="43"/>
        <v/>
      </c>
    </row>
    <row r="203" spans="2:21" ht="15.75" customHeight="1" x14ac:dyDescent="0.25">
      <c r="B203" s="74"/>
      <c r="C203" s="75"/>
      <c r="D203" s="75"/>
      <c r="E203" s="76"/>
      <c r="F203" s="166"/>
      <c r="G203" s="78"/>
      <c r="H203" s="79" t="str">
        <f t="shared" si="44"/>
        <v/>
      </c>
      <c r="I203" s="77"/>
      <c r="J203" s="78" t="str">
        <f t="shared" ref="J203:J266" si="51">IF(I203="","",G203)</f>
        <v/>
      </c>
      <c r="K203" s="148" t="str">
        <f t="shared" si="45"/>
        <v/>
      </c>
      <c r="L203" s="149" t="str">
        <f t="shared" ref="L203:L266" si="52">IF(F203="","",F203+I203)</f>
        <v/>
      </c>
      <c r="M203" s="78" t="str">
        <f t="shared" si="46"/>
        <v/>
      </c>
      <c r="N203" s="79" t="str">
        <f t="shared" si="47"/>
        <v/>
      </c>
      <c r="O203" s="150"/>
      <c r="P203" s="148" t="str">
        <f t="shared" si="48"/>
        <v/>
      </c>
      <c r="Q203" s="77"/>
      <c r="R203" s="148" t="str">
        <f t="shared" si="49"/>
        <v/>
      </c>
      <c r="S203" s="77" t="str">
        <f t="shared" ref="S203:S266" si="53">IF(Q203="","",Q203+O203)</f>
        <v/>
      </c>
      <c r="T203" s="148" t="str">
        <f t="shared" si="50"/>
        <v/>
      </c>
      <c r="U203" s="151" t="str">
        <f t="shared" si="43"/>
        <v/>
      </c>
    </row>
    <row r="204" spans="2:21" ht="15.75" customHeight="1" x14ac:dyDescent="0.25">
      <c r="B204" s="61"/>
      <c r="C204" s="62"/>
      <c r="D204" s="62"/>
      <c r="E204" s="63"/>
      <c r="F204" s="167"/>
      <c r="G204" s="65"/>
      <c r="H204" s="66" t="str">
        <f t="shared" si="44"/>
        <v/>
      </c>
      <c r="I204" s="64"/>
      <c r="J204" s="65" t="str">
        <f t="shared" si="51"/>
        <v/>
      </c>
      <c r="K204" s="152" t="str">
        <f t="shared" si="45"/>
        <v/>
      </c>
      <c r="L204" s="153" t="str">
        <f t="shared" si="52"/>
        <v/>
      </c>
      <c r="M204" s="65" t="str">
        <f t="shared" si="46"/>
        <v/>
      </c>
      <c r="N204" s="66" t="str">
        <f t="shared" si="47"/>
        <v/>
      </c>
      <c r="O204" s="154"/>
      <c r="P204" s="152" t="str">
        <f t="shared" si="48"/>
        <v/>
      </c>
      <c r="Q204" s="64"/>
      <c r="R204" s="152" t="str">
        <f t="shared" si="49"/>
        <v/>
      </c>
      <c r="S204" s="64" t="str">
        <f t="shared" si="53"/>
        <v/>
      </c>
      <c r="T204" s="152" t="str">
        <f t="shared" si="50"/>
        <v/>
      </c>
      <c r="U204" s="155" t="str">
        <f t="shared" ref="U204:U267" si="54">IF(H204="","",N204-T204)</f>
        <v/>
      </c>
    </row>
    <row r="205" spans="2:21" ht="15.75" customHeight="1" x14ac:dyDescent="0.25">
      <c r="B205" s="55"/>
      <c r="C205" s="56"/>
      <c r="D205" s="56"/>
      <c r="E205" s="57"/>
      <c r="F205" s="168"/>
      <c r="G205" s="59"/>
      <c r="H205" s="60" t="str">
        <f t="shared" si="44"/>
        <v/>
      </c>
      <c r="I205" s="58"/>
      <c r="J205" s="59" t="str">
        <f t="shared" si="51"/>
        <v/>
      </c>
      <c r="K205" s="156" t="str">
        <f t="shared" si="45"/>
        <v/>
      </c>
      <c r="L205" s="157" t="str">
        <f t="shared" si="52"/>
        <v/>
      </c>
      <c r="M205" s="59" t="str">
        <f t="shared" si="46"/>
        <v/>
      </c>
      <c r="N205" s="60" t="str">
        <f t="shared" si="47"/>
        <v/>
      </c>
      <c r="O205" s="158"/>
      <c r="P205" s="156" t="str">
        <f t="shared" si="48"/>
        <v/>
      </c>
      <c r="Q205" s="58"/>
      <c r="R205" s="156" t="str">
        <f t="shared" si="49"/>
        <v/>
      </c>
      <c r="S205" s="58" t="str">
        <f t="shared" si="53"/>
        <v/>
      </c>
      <c r="T205" s="156" t="str">
        <f t="shared" si="50"/>
        <v/>
      </c>
      <c r="U205" s="159" t="str">
        <f t="shared" si="54"/>
        <v/>
      </c>
    </row>
    <row r="206" spans="2:21" ht="15.75" customHeight="1" x14ac:dyDescent="0.25">
      <c r="B206" s="61"/>
      <c r="C206" s="62"/>
      <c r="D206" s="62"/>
      <c r="E206" s="63"/>
      <c r="F206" s="167"/>
      <c r="G206" s="65"/>
      <c r="H206" s="66" t="str">
        <f t="shared" si="44"/>
        <v/>
      </c>
      <c r="I206" s="64"/>
      <c r="J206" s="65" t="str">
        <f t="shared" si="51"/>
        <v/>
      </c>
      <c r="K206" s="152" t="str">
        <f t="shared" si="45"/>
        <v/>
      </c>
      <c r="L206" s="153" t="str">
        <f t="shared" si="52"/>
        <v/>
      </c>
      <c r="M206" s="65" t="str">
        <f t="shared" si="46"/>
        <v/>
      </c>
      <c r="N206" s="66" t="str">
        <f t="shared" si="47"/>
        <v/>
      </c>
      <c r="O206" s="154"/>
      <c r="P206" s="152" t="str">
        <f t="shared" si="48"/>
        <v/>
      </c>
      <c r="Q206" s="64"/>
      <c r="R206" s="152" t="str">
        <f t="shared" si="49"/>
        <v/>
      </c>
      <c r="S206" s="64" t="str">
        <f t="shared" si="53"/>
        <v/>
      </c>
      <c r="T206" s="152" t="str">
        <f t="shared" si="50"/>
        <v/>
      </c>
      <c r="U206" s="155" t="str">
        <f t="shared" si="54"/>
        <v/>
      </c>
    </row>
    <row r="207" spans="2:21" ht="15.75" customHeight="1" x14ac:dyDescent="0.25">
      <c r="B207" s="55"/>
      <c r="C207" s="56"/>
      <c r="D207" s="56"/>
      <c r="E207" s="57"/>
      <c r="F207" s="168"/>
      <c r="G207" s="59"/>
      <c r="H207" s="60" t="str">
        <f t="shared" si="44"/>
        <v/>
      </c>
      <c r="I207" s="58"/>
      <c r="J207" s="59" t="str">
        <f t="shared" si="51"/>
        <v/>
      </c>
      <c r="K207" s="156" t="str">
        <f t="shared" si="45"/>
        <v/>
      </c>
      <c r="L207" s="157" t="str">
        <f t="shared" si="52"/>
        <v/>
      </c>
      <c r="M207" s="59" t="str">
        <f t="shared" si="46"/>
        <v/>
      </c>
      <c r="N207" s="60" t="str">
        <f t="shared" si="47"/>
        <v/>
      </c>
      <c r="O207" s="158"/>
      <c r="P207" s="156" t="str">
        <f t="shared" si="48"/>
        <v/>
      </c>
      <c r="Q207" s="58"/>
      <c r="R207" s="156" t="str">
        <f t="shared" si="49"/>
        <v/>
      </c>
      <c r="S207" s="58" t="str">
        <f t="shared" si="53"/>
        <v/>
      </c>
      <c r="T207" s="156" t="str">
        <f t="shared" si="50"/>
        <v/>
      </c>
      <c r="U207" s="159" t="str">
        <f t="shared" si="54"/>
        <v/>
      </c>
    </row>
    <row r="208" spans="2:21" ht="15.75" customHeight="1" x14ac:dyDescent="0.25">
      <c r="B208" s="61"/>
      <c r="C208" s="62"/>
      <c r="D208" s="62"/>
      <c r="E208" s="63"/>
      <c r="F208" s="167"/>
      <c r="G208" s="65"/>
      <c r="H208" s="66" t="str">
        <f t="shared" si="44"/>
        <v/>
      </c>
      <c r="I208" s="64"/>
      <c r="J208" s="65" t="str">
        <f t="shared" si="51"/>
        <v/>
      </c>
      <c r="K208" s="152" t="str">
        <f t="shared" si="45"/>
        <v/>
      </c>
      <c r="L208" s="153" t="str">
        <f t="shared" si="52"/>
        <v/>
      </c>
      <c r="M208" s="65" t="str">
        <f t="shared" si="46"/>
        <v/>
      </c>
      <c r="N208" s="66" t="str">
        <f t="shared" si="47"/>
        <v/>
      </c>
      <c r="O208" s="154"/>
      <c r="P208" s="152" t="str">
        <f t="shared" si="48"/>
        <v/>
      </c>
      <c r="Q208" s="64"/>
      <c r="R208" s="152" t="str">
        <f t="shared" si="49"/>
        <v/>
      </c>
      <c r="S208" s="64" t="str">
        <f t="shared" si="53"/>
        <v/>
      </c>
      <c r="T208" s="152" t="str">
        <f t="shared" si="50"/>
        <v/>
      </c>
      <c r="U208" s="155" t="str">
        <f t="shared" si="54"/>
        <v/>
      </c>
    </row>
    <row r="209" spans="2:21" ht="15.75" customHeight="1" x14ac:dyDescent="0.25">
      <c r="B209" s="55"/>
      <c r="C209" s="56"/>
      <c r="D209" s="56"/>
      <c r="E209" s="57"/>
      <c r="F209" s="168"/>
      <c r="G209" s="59"/>
      <c r="H209" s="60" t="str">
        <f t="shared" si="44"/>
        <v/>
      </c>
      <c r="I209" s="58"/>
      <c r="J209" s="59" t="str">
        <f t="shared" si="51"/>
        <v/>
      </c>
      <c r="K209" s="156" t="str">
        <f t="shared" si="45"/>
        <v/>
      </c>
      <c r="L209" s="157" t="str">
        <f t="shared" si="52"/>
        <v/>
      </c>
      <c r="M209" s="59" t="str">
        <f t="shared" si="46"/>
        <v/>
      </c>
      <c r="N209" s="60" t="str">
        <f t="shared" si="47"/>
        <v/>
      </c>
      <c r="O209" s="158"/>
      <c r="P209" s="156" t="str">
        <f t="shared" si="48"/>
        <v/>
      </c>
      <c r="Q209" s="58"/>
      <c r="R209" s="156" t="str">
        <f t="shared" si="49"/>
        <v/>
      </c>
      <c r="S209" s="58" t="str">
        <f t="shared" si="53"/>
        <v/>
      </c>
      <c r="T209" s="156" t="str">
        <f t="shared" si="50"/>
        <v/>
      </c>
      <c r="U209" s="159" t="str">
        <f t="shared" si="54"/>
        <v/>
      </c>
    </row>
    <row r="210" spans="2:21" ht="15.75" customHeight="1" x14ac:dyDescent="0.25">
      <c r="B210" s="61"/>
      <c r="C210" s="62"/>
      <c r="D210" s="62"/>
      <c r="E210" s="63"/>
      <c r="F210" s="167"/>
      <c r="G210" s="65"/>
      <c r="H210" s="66" t="str">
        <f t="shared" si="44"/>
        <v/>
      </c>
      <c r="I210" s="64"/>
      <c r="J210" s="65" t="str">
        <f t="shared" si="51"/>
        <v/>
      </c>
      <c r="K210" s="152" t="str">
        <f t="shared" si="45"/>
        <v/>
      </c>
      <c r="L210" s="153" t="str">
        <f t="shared" si="52"/>
        <v/>
      </c>
      <c r="M210" s="65" t="str">
        <f t="shared" si="46"/>
        <v/>
      </c>
      <c r="N210" s="66" t="str">
        <f t="shared" si="47"/>
        <v/>
      </c>
      <c r="O210" s="154"/>
      <c r="P210" s="152" t="str">
        <f t="shared" si="48"/>
        <v/>
      </c>
      <c r="Q210" s="64"/>
      <c r="R210" s="152" t="str">
        <f t="shared" si="49"/>
        <v/>
      </c>
      <c r="S210" s="64" t="str">
        <f t="shared" si="53"/>
        <v/>
      </c>
      <c r="T210" s="152" t="str">
        <f t="shared" si="50"/>
        <v/>
      </c>
      <c r="U210" s="155" t="str">
        <f t="shared" si="54"/>
        <v/>
      </c>
    </row>
    <row r="211" spans="2:21" ht="15.75" customHeight="1" x14ac:dyDescent="0.25">
      <c r="B211" s="55"/>
      <c r="C211" s="56"/>
      <c r="D211" s="56"/>
      <c r="E211" s="57"/>
      <c r="F211" s="168"/>
      <c r="G211" s="59"/>
      <c r="H211" s="60" t="str">
        <f t="shared" si="44"/>
        <v/>
      </c>
      <c r="I211" s="58"/>
      <c r="J211" s="59" t="str">
        <f t="shared" si="51"/>
        <v/>
      </c>
      <c r="K211" s="156" t="str">
        <f t="shared" si="45"/>
        <v/>
      </c>
      <c r="L211" s="157" t="str">
        <f t="shared" si="52"/>
        <v/>
      </c>
      <c r="M211" s="59" t="str">
        <f t="shared" si="46"/>
        <v/>
      </c>
      <c r="N211" s="60" t="str">
        <f t="shared" si="47"/>
        <v/>
      </c>
      <c r="O211" s="158"/>
      <c r="P211" s="156" t="str">
        <f t="shared" si="48"/>
        <v/>
      </c>
      <c r="Q211" s="58"/>
      <c r="R211" s="156" t="str">
        <f t="shared" si="49"/>
        <v/>
      </c>
      <c r="S211" s="58" t="str">
        <f t="shared" si="53"/>
        <v/>
      </c>
      <c r="T211" s="156" t="str">
        <f t="shared" si="50"/>
        <v/>
      </c>
      <c r="U211" s="159" t="str">
        <f t="shared" si="54"/>
        <v/>
      </c>
    </row>
    <row r="212" spans="2:21" ht="15.75" customHeight="1" x14ac:dyDescent="0.25">
      <c r="B212" s="61"/>
      <c r="C212" s="62"/>
      <c r="D212" s="62"/>
      <c r="E212" s="63"/>
      <c r="F212" s="167"/>
      <c r="G212" s="65"/>
      <c r="H212" s="66" t="str">
        <f t="shared" si="44"/>
        <v/>
      </c>
      <c r="I212" s="64"/>
      <c r="J212" s="65" t="str">
        <f t="shared" si="51"/>
        <v/>
      </c>
      <c r="K212" s="152" t="str">
        <f t="shared" si="45"/>
        <v/>
      </c>
      <c r="L212" s="153" t="str">
        <f t="shared" si="52"/>
        <v/>
      </c>
      <c r="M212" s="65" t="str">
        <f t="shared" si="46"/>
        <v/>
      </c>
      <c r="N212" s="66" t="str">
        <f t="shared" si="47"/>
        <v/>
      </c>
      <c r="O212" s="154"/>
      <c r="P212" s="152" t="str">
        <f t="shared" si="48"/>
        <v/>
      </c>
      <c r="Q212" s="64"/>
      <c r="R212" s="152" t="str">
        <f t="shared" si="49"/>
        <v/>
      </c>
      <c r="S212" s="64" t="str">
        <f t="shared" si="53"/>
        <v/>
      </c>
      <c r="T212" s="152" t="str">
        <f t="shared" si="50"/>
        <v/>
      </c>
      <c r="U212" s="155" t="str">
        <f t="shared" si="54"/>
        <v/>
      </c>
    </row>
    <row r="213" spans="2:21" ht="15.75" customHeight="1" x14ac:dyDescent="0.25">
      <c r="B213" s="55"/>
      <c r="C213" s="56"/>
      <c r="D213" s="56"/>
      <c r="E213" s="57"/>
      <c r="F213" s="168"/>
      <c r="G213" s="59"/>
      <c r="H213" s="60" t="str">
        <f t="shared" si="44"/>
        <v/>
      </c>
      <c r="I213" s="58"/>
      <c r="J213" s="59" t="str">
        <f t="shared" si="51"/>
        <v/>
      </c>
      <c r="K213" s="156" t="str">
        <f t="shared" si="45"/>
        <v/>
      </c>
      <c r="L213" s="157" t="str">
        <f t="shared" si="52"/>
        <v/>
      </c>
      <c r="M213" s="59" t="str">
        <f t="shared" si="46"/>
        <v/>
      </c>
      <c r="N213" s="60" t="str">
        <f t="shared" si="47"/>
        <v/>
      </c>
      <c r="O213" s="158"/>
      <c r="P213" s="156" t="str">
        <f t="shared" si="48"/>
        <v/>
      </c>
      <c r="Q213" s="58"/>
      <c r="R213" s="156" t="str">
        <f t="shared" si="49"/>
        <v/>
      </c>
      <c r="S213" s="58" t="str">
        <f t="shared" si="53"/>
        <v/>
      </c>
      <c r="T213" s="156" t="str">
        <f t="shared" si="50"/>
        <v/>
      </c>
      <c r="U213" s="159" t="str">
        <f t="shared" si="54"/>
        <v/>
      </c>
    </row>
    <row r="214" spans="2:21" ht="15.75" customHeight="1" x14ac:dyDescent="0.25">
      <c r="B214" s="61"/>
      <c r="C214" s="62"/>
      <c r="D214" s="62"/>
      <c r="E214" s="63"/>
      <c r="F214" s="167"/>
      <c r="G214" s="65"/>
      <c r="H214" s="66" t="str">
        <f t="shared" si="44"/>
        <v/>
      </c>
      <c r="I214" s="64"/>
      <c r="J214" s="65" t="str">
        <f t="shared" si="51"/>
        <v/>
      </c>
      <c r="K214" s="152" t="str">
        <f t="shared" si="45"/>
        <v/>
      </c>
      <c r="L214" s="153" t="str">
        <f t="shared" si="52"/>
        <v/>
      </c>
      <c r="M214" s="65" t="str">
        <f t="shared" si="46"/>
        <v/>
      </c>
      <c r="N214" s="66" t="str">
        <f t="shared" si="47"/>
        <v/>
      </c>
      <c r="O214" s="154"/>
      <c r="P214" s="152" t="str">
        <f t="shared" si="48"/>
        <v/>
      </c>
      <c r="Q214" s="64"/>
      <c r="R214" s="152" t="str">
        <f t="shared" si="49"/>
        <v/>
      </c>
      <c r="S214" s="64" t="str">
        <f t="shared" si="53"/>
        <v/>
      </c>
      <c r="T214" s="152" t="str">
        <f t="shared" si="50"/>
        <v/>
      </c>
      <c r="U214" s="155" t="str">
        <f t="shared" si="54"/>
        <v/>
      </c>
    </row>
    <row r="215" spans="2:21" ht="15.75" customHeight="1" x14ac:dyDescent="0.25">
      <c r="B215" s="55"/>
      <c r="C215" s="56"/>
      <c r="D215" s="56"/>
      <c r="E215" s="57"/>
      <c r="F215" s="168"/>
      <c r="G215" s="59"/>
      <c r="H215" s="60" t="str">
        <f t="shared" si="44"/>
        <v/>
      </c>
      <c r="I215" s="58"/>
      <c r="J215" s="59" t="str">
        <f t="shared" si="51"/>
        <v/>
      </c>
      <c r="K215" s="156" t="str">
        <f t="shared" si="45"/>
        <v/>
      </c>
      <c r="L215" s="157" t="str">
        <f t="shared" si="52"/>
        <v/>
      </c>
      <c r="M215" s="59" t="str">
        <f t="shared" si="46"/>
        <v/>
      </c>
      <c r="N215" s="60" t="str">
        <f t="shared" si="47"/>
        <v/>
      </c>
      <c r="O215" s="158"/>
      <c r="P215" s="156" t="str">
        <f t="shared" si="48"/>
        <v/>
      </c>
      <c r="Q215" s="58"/>
      <c r="R215" s="156" t="str">
        <f t="shared" si="49"/>
        <v/>
      </c>
      <c r="S215" s="58" t="str">
        <f t="shared" si="53"/>
        <v/>
      </c>
      <c r="T215" s="156" t="str">
        <f t="shared" si="50"/>
        <v/>
      </c>
      <c r="U215" s="159" t="str">
        <f t="shared" si="54"/>
        <v/>
      </c>
    </row>
    <row r="216" spans="2:21" ht="15.75" customHeight="1" x14ac:dyDescent="0.25">
      <c r="B216" s="61"/>
      <c r="C216" s="62"/>
      <c r="D216" s="62"/>
      <c r="E216" s="63"/>
      <c r="F216" s="167"/>
      <c r="G216" s="65"/>
      <c r="H216" s="66" t="str">
        <f t="shared" si="44"/>
        <v/>
      </c>
      <c r="I216" s="64"/>
      <c r="J216" s="65" t="str">
        <f t="shared" si="51"/>
        <v/>
      </c>
      <c r="K216" s="152" t="str">
        <f t="shared" si="45"/>
        <v/>
      </c>
      <c r="L216" s="153" t="str">
        <f t="shared" si="52"/>
        <v/>
      </c>
      <c r="M216" s="65" t="str">
        <f t="shared" si="46"/>
        <v/>
      </c>
      <c r="N216" s="66" t="str">
        <f t="shared" si="47"/>
        <v/>
      </c>
      <c r="O216" s="154"/>
      <c r="P216" s="152" t="str">
        <f t="shared" si="48"/>
        <v/>
      </c>
      <c r="Q216" s="64"/>
      <c r="R216" s="152" t="str">
        <f t="shared" si="49"/>
        <v/>
      </c>
      <c r="S216" s="64" t="str">
        <f t="shared" si="53"/>
        <v/>
      </c>
      <c r="T216" s="152" t="str">
        <f t="shared" si="50"/>
        <v/>
      </c>
      <c r="U216" s="155" t="str">
        <f t="shared" si="54"/>
        <v/>
      </c>
    </row>
    <row r="217" spans="2:21" ht="15.75" customHeight="1" x14ac:dyDescent="0.25">
      <c r="B217" s="55"/>
      <c r="C217" s="56"/>
      <c r="D217" s="56"/>
      <c r="E217" s="57"/>
      <c r="F217" s="168"/>
      <c r="G217" s="59"/>
      <c r="H217" s="60" t="str">
        <f t="shared" si="44"/>
        <v/>
      </c>
      <c r="I217" s="58"/>
      <c r="J217" s="59" t="str">
        <f t="shared" si="51"/>
        <v/>
      </c>
      <c r="K217" s="156" t="str">
        <f t="shared" si="45"/>
        <v/>
      </c>
      <c r="L217" s="157" t="str">
        <f t="shared" si="52"/>
        <v/>
      </c>
      <c r="M217" s="59" t="str">
        <f t="shared" si="46"/>
        <v/>
      </c>
      <c r="N217" s="60" t="str">
        <f t="shared" si="47"/>
        <v/>
      </c>
      <c r="O217" s="158"/>
      <c r="P217" s="156" t="str">
        <f t="shared" si="48"/>
        <v/>
      </c>
      <c r="Q217" s="58"/>
      <c r="R217" s="156" t="str">
        <f t="shared" si="49"/>
        <v/>
      </c>
      <c r="S217" s="58" t="str">
        <f t="shared" si="53"/>
        <v/>
      </c>
      <c r="T217" s="156" t="str">
        <f t="shared" si="50"/>
        <v/>
      </c>
      <c r="U217" s="159" t="str">
        <f t="shared" si="54"/>
        <v/>
      </c>
    </row>
    <row r="218" spans="2:21" ht="15.75" customHeight="1" x14ac:dyDescent="0.25">
      <c r="B218" s="61"/>
      <c r="C218" s="62"/>
      <c r="D218" s="62"/>
      <c r="E218" s="63"/>
      <c r="F218" s="167"/>
      <c r="G218" s="65"/>
      <c r="H218" s="66" t="str">
        <f t="shared" si="44"/>
        <v/>
      </c>
      <c r="I218" s="64"/>
      <c r="J218" s="65" t="str">
        <f t="shared" si="51"/>
        <v/>
      </c>
      <c r="K218" s="152" t="str">
        <f t="shared" si="45"/>
        <v/>
      </c>
      <c r="L218" s="153" t="str">
        <f t="shared" si="52"/>
        <v/>
      </c>
      <c r="M218" s="65" t="str">
        <f t="shared" si="46"/>
        <v/>
      </c>
      <c r="N218" s="66" t="str">
        <f t="shared" si="47"/>
        <v/>
      </c>
      <c r="O218" s="154"/>
      <c r="P218" s="152" t="str">
        <f t="shared" si="48"/>
        <v/>
      </c>
      <c r="Q218" s="64"/>
      <c r="R218" s="152" t="str">
        <f t="shared" si="49"/>
        <v/>
      </c>
      <c r="S218" s="64" t="str">
        <f t="shared" si="53"/>
        <v/>
      </c>
      <c r="T218" s="152" t="str">
        <f t="shared" si="50"/>
        <v/>
      </c>
      <c r="U218" s="155" t="str">
        <f t="shared" si="54"/>
        <v/>
      </c>
    </row>
    <row r="219" spans="2:21" ht="15.75" customHeight="1" x14ac:dyDescent="0.25">
      <c r="B219" s="55"/>
      <c r="C219" s="56"/>
      <c r="D219" s="56"/>
      <c r="E219" s="57"/>
      <c r="F219" s="168"/>
      <c r="G219" s="59"/>
      <c r="H219" s="60" t="str">
        <f t="shared" si="44"/>
        <v/>
      </c>
      <c r="I219" s="58"/>
      <c r="J219" s="59" t="str">
        <f t="shared" si="51"/>
        <v/>
      </c>
      <c r="K219" s="156" t="str">
        <f t="shared" si="45"/>
        <v/>
      </c>
      <c r="L219" s="157" t="str">
        <f t="shared" si="52"/>
        <v/>
      </c>
      <c r="M219" s="59" t="str">
        <f t="shared" si="46"/>
        <v/>
      </c>
      <c r="N219" s="60" t="str">
        <f t="shared" si="47"/>
        <v/>
      </c>
      <c r="O219" s="158"/>
      <c r="P219" s="156" t="str">
        <f t="shared" si="48"/>
        <v/>
      </c>
      <c r="Q219" s="58"/>
      <c r="R219" s="156" t="str">
        <f t="shared" si="49"/>
        <v/>
      </c>
      <c r="S219" s="58" t="str">
        <f t="shared" si="53"/>
        <v/>
      </c>
      <c r="T219" s="156" t="str">
        <f t="shared" si="50"/>
        <v/>
      </c>
      <c r="U219" s="159" t="str">
        <f t="shared" si="54"/>
        <v/>
      </c>
    </row>
    <row r="220" spans="2:21" ht="15.75" customHeight="1" x14ac:dyDescent="0.25">
      <c r="B220" s="61"/>
      <c r="C220" s="62"/>
      <c r="D220" s="62"/>
      <c r="E220" s="63"/>
      <c r="F220" s="167"/>
      <c r="G220" s="65"/>
      <c r="H220" s="66" t="str">
        <f t="shared" si="44"/>
        <v/>
      </c>
      <c r="I220" s="64"/>
      <c r="J220" s="65" t="str">
        <f t="shared" si="51"/>
        <v/>
      </c>
      <c r="K220" s="152" t="str">
        <f t="shared" si="45"/>
        <v/>
      </c>
      <c r="L220" s="153" t="str">
        <f t="shared" si="52"/>
        <v/>
      </c>
      <c r="M220" s="65" t="str">
        <f t="shared" si="46"/>
        <v/>
      </c>
      <c r="N220" s="66" t="str">
        <f t="shared" si="47"/>
        <v/>
      </c>
      <c r="O220" s="154"/>
      <c r="P220" s="152" t="str">
        <f t="shared" si="48"/>
        <v/>
      </c>
      <c r="Q220" s="64"/>
      <c r="R220" s="152" t="str">
        <f t="shared" si="49"/>
        <v/>
      </c>
      <c r="S220" s="64" t="str">
        <f t="shared" si="53"/>
        <v/>
      </c>
      <c r="T220" s="152" t="str">
        <f t="shared" si="50"/>
        <v/>
      </c>
      <c r="U220" s="155" t="str">
        <f t="shared" si="54"/>
        <v/>
      </c>
    </row>
    <row r="221" spans="2:21" ht="15.75" customHeight="1" x14ac:dyDescent="0.25">
      <c r="B221" s="55"/>
      <c r="C221" s="56"/>
      <c r="D221" s="56"/>
      <c r="E221" s="57"/>
      <c r="F221" s="168"/>
      <c r="G221" s="59"/>
      <c r="H221" s="60" t="str">
        <f t="shared" si="44"/>
        <v/>
      </c>
      <c r="I221" s="58"/>
      <c r="J221" s="59" t="str">
        <f t="shared" si="51"/>
        <v/>
      </c>
      <c r="K221" s="156" t="str">
        <f t="shared" si="45"/>
        <v/>
      </c>
      <c r="L221" s="157" t="str">
        <f t="shared" si="52"/>
        <v/>
      </c>
      <c r="M221" s="59" t="str">
        <f t="shared" si="46"/>
        <v/>
      </c>
      <c r="N221" s="60" t="str">
        <f t="shared" si="47"/>
        <v/>
      </c>
      <c r="O221" s="158"/>
      <c r="P221" s="156" t="str">
        <f t="shared" si="48"/>
        <v/>
      </c>
      <c r="Q221" s="58"/>
      <c r="R221" s="156" t="str">
        <f t="shared" si="49"/>
        <v/>
      </c>
      <c r="S221" s="58" t="str">
        <f t="shared" si="53"/>
        <v/>
      </c>
      <c r="T221" s="156" t="str">
        <f t="shared" si="50"/>
        <v/>
      </c>
      <c r="U221" s="159" t="str">
        <f t="shared" si="54"/>
        <v/>
      </c>
    </row>
    <row r="222" spans="2:21" ht="15.75" customHeight="1" x14ac:dyDescent="0.25">
      <c r="B222" s="61"/>
      <c r="C222" s="62"/>
      <c r="D222" s="62"/>
      <c r="E222" s="63"/>
      <c r="F222" s="167"/>
      <c r="G222" s="65"/>
      <c r="H222" s="66" t="str">
        <f t="shared" si="44"/>
        <v/>
      </c>
      <c r="I222" s="64"/>
      <c r="J222" s="65" t="str">
        <f t="shared" si="51"/>
        <v/>
      </c>
      <c r="K222" s="152" t="str">
        <f t="shared" si="45"/>
        <v/>
      </c>
      <c r="L222" s="153" t="str">
        <f t="shared" si="52"/>
        <v/>
      </c>
      <c r="M222" s="65" t="str">
        <f t="shared" si="46"/>
        <v/>
      </c>
      <c r="N222" s="66" t="str">
        <f t="shared" si="47"/>
        <v/>
      </c>
      <c r="O222" s="154"/>
      <c r="P222" s="152" t="str">
        <f t="shared" si="48"/>
        <v/>
      </c>
      <c r="Q222" s="64"/>
      <c r="R222" s="152" t="str">
        <f t="shared" si="49"/>
        <v/>
      </c>
      <c r="S222" s="64" t="str">
        <f t="shared" si="53"/>
        <v/>
      </c>
      <c r="T222" s="152" t="str">
        <f t="shared" si="50"/>
        <v/>
      </c>
      <c r="U222" s="155" t="str">
        <f t="shared" si="54"/>
        <v/>
      </c>
    </row>
    <row r="223" spans="2:21" ht="15.75" customHeight="1" x14ac:dyDescent="0.25">
      <c r="B223" s="55"/>
      <c r="C223" s="56"/>
      <c r="D223" s="56"/>
      <c r="E223" s="57"/>
      <c r="F223" s="168"/>
      <c r="G223" s="59"/>
      <c r="H223" s="60" t="str">
        <f t="shared" si="44"/>
        <v/>
      </c>
      <c r="I223" s="58"/>
      <c r="J223" s="59" t="str">
        <f t="shared" si="51"/>
        <v/>
      </c>
      <c r="K223" s="156" t="str">
        <f t="shared" si="45"/>
        <v/>
      </c>
      <c r="L223" s="157" t="str">
        <f t="shared" si="52"/>
        <v/>
      </c>
      <c r="M223" s="59" t="str">
        <f t="shared" si="46"/>
        <v/>
      </c>
      <c r="N223" s="60" t="str">
        <f t="shared" si="47"/>
        <v/>
      </c>
      <c r="O223" s="158"/>
      <c r="P223" s="156" t="str">
        <f t="shared" si="48"/>
        <v/>
      </c>
      <c r="Q223" s="58"/>
      <c r="R223" s="156" t="str">
        <f t="shared" si="49"/>
        <v/>
      </c>
      <c r="S223" s="58" t="str">
        <f t="shared" si="53"/>
        <v/>
      </c>
      <c r="T223" s="156" t="str">
        <f t="shared" si="50"/>
        <v/>
      </c>
      <c r="U223" s="159" t="str">
        <f t="shared" si="54"/>
        <v/>
      </c>
    </row>
    <row r="224" spans="2:21" ht="15.75" customHeight="1" x14ac:dyDescent="0.25">
      <c r="B224" s="61"/>
      <c r="C224" s="62"/>
      <c r="D224" s="62"/>
      <c r="E224" s="63"/>
      <c r="F224" s="167"/>
      <c r="G224" s="65"/>
      <c r="H224" s="66" t="str">
        <f t="shared" si="44"/>
        <v/>
      </c>
      <c r="I224" s="64"/>
      <c r="J224" s="65" t="str">
        <f t="shared" si="51"/>
        <v/>
      </c>
      <c r="K224" s="152" t="str">
        <f t="shared" si="45"/>
        <v/>
      </c>
      <c r="L224" s="153" t="str">
        <f t="shared" si="52"/>
        <v/>
      </c>
      <c r="M224" s="65" t="str">
        <f t="shared" si="46"/>
        <v/>
      </c>
      <c r="N224" s="66" t="str">
        <f t="shared" si="47"/>
        <v/>
      </c>
      <c r="O224" s="154"/>
      <c r="P224" s="152" t="str">
        <f t="shared" si="48"/>
        <v/>
      </c>
      <c r="Q224" s="64"/>
      <c r="R224" s="152" t="str">
        <f t="shared" si="49"/>
        <v/>
      </c>
      <c r="S224" s="64" t="str">
        <f t="shared" si="53"/>
        <v/>
      </c>
      <c r="T224" s="152" t="str">
        <f t="shared" si="50"/>
        <v/>
      </c>
      <c r="U224" s="155" t="str">
        <f t="shared" si="54"/>
        <v/>
      </c>
    </row>
    <row r="225" spans="2:21" ht="15.75" customHeight="1" x14ac:dyDescent="0.25">
      <c r="B225" s="55"/>
      <c r="C225" s="56"/>
      <c r="D225" s="56"/>
      <c r="E225" s="57"/>
      <c r="F225" s="168"/>
      <c r="G225" s="59"/>
      <c r="H225" s="60" t="str">
        <f t="shared" si="44"/>
        <v/>
      </c>
      <c r="I225" s="58"/>
      <c r="J225" s="59" t="str">
        <f t="shared" si="51"/>
        <v/>
      </c>
      <c r="K225" s="156" t="str">
        <f t="shared" si="45"/>
        <v/>
      </c>
      <c r="L225" s="157" t="str">
        <f t="shared" si="52"/>
        <v/>
      </c>
      <c r="M225" s="59" t="str">
        <f t="shared" si="46"/>
        <v/>
      </c>
      <c r="N225" s="60" t="str">
        <f t="shared" si="47"/>
        <v/>
      </c>
      <c r="O225" s="158"/>
      <c r="P225" s="156" t="str">
        <f t="shared" si="48"/>
        <v/>
      </c>
      <c r="Q225" s="58"/>
      <c r="R225" s="156" t="str">
        <f t="shared" si="49"/>
        <v/>
      </c>
      <c r="S225" s="58" t="str">
        <f t="shared" si="53"/>
        <v/>
      </c>
      <c r="T225" s="156" t="str">
        <f t="shared" si="50"/>
        <v/>
      </c>
      <c r="U225" s="159" t="str">
        <f t="shared" si="54"/>
        <v/>
      </c>
    </row>
    <row r="226" spans="2:21" ht="15.75" customHeight="1" x14ac:dyDescent="0.25">
      <c r="B226" s="61"/>
      <c r="C226" s="62"/>
      <c r="D226" s="62"/>
      <c r="E226" s="63"/>
      <c r="F226" s="167"/>
      <c r="G226" s="65"/>
      <c r="H226" s="66" t="str">
        <f t="shared" si="44"/>
        <v/>
      </c>
      <c r="I226" s="64"/>
      <c r="J226" s="65" t="str">
        <f t="shared" si="51"/>
        <v/>
      </c>
      <c r="K226" s="152" t="str">
        <f t="shared" si="45"/>
        <v/>
      </c>
      <c r="L226" s="153" t="str">
        <f t="shared" si="52"/>
        <v/>
      </c>
      <c r="M226" s="65" t="str">
        <f t="shared" si="46"/>
        <v/>
      </c>
      <c r="N226" s="66" t="str">
        <f t="shared" si="47"/>
        <v/>
      </c>
      <c r="O226" s="154"/>
      <c r="P226" s="152" t="str">
        <f t="shared" si="48"/>
        <v/>
      </c>
      <c r="Q226" s="64"/>
      <c r="R226" s="152" t="str">
        <f t="shared" si="49"/>
        <v/>
      </c>
      <c r="S226" s="64" t="str">
        <f t="shared" si="53"/>
        <v/>
      </c>
      <c r="T226" s="152" t="str">
        <f t="shared" si="50"/>
        <v/>
      </c>
      <c r="U226" s="155" t="str">
        <f t="shared" si="54"/>
        <v/>
      </c>
    </row>
    <row r="227" spans="2:21" ht="15.75" customHeight="1" x14ac:dyDescent="0.25">
      <c r="B227" s="55"/>
      <c r="C227" s="56"/>
      <c r="D227" s="56"/>
      <c r="E227" s="57"/>
      <c r="F227" s="168"/>
      <c r="G227" s="59"/>
      <c r="H227" s="60" t="str">
        <f t="shared" si="44"/>
        <v/>
      </c>
      <c r="I227" s="58"/>
      <c r="J227" s="59" t="str">
        <f t="shared" si="51"/>
        <v/>
      </c>
      <c r="K227" s="156" t="str">
        <f t="shared" si="45"/>
        <v/>
      </c>
      <c r="L227" s="157" t="str">
        <f t="shared" si="52"/>
        <v/>
      </c>
      <c r="M227" s="59" t="str">
        <f t="shared" si="46"/>
        <v/>
      </c>
      <c r="N227" s="60" t="str">
        <f t="shared" si="47"/>
        <v/>
      </c>
      <c r="O227" s="158"/>
      <c r="P227" s="156" t="str">
        <f t="shared" si="48"/>
        <v/>
      </c>
      <c r="Q227" s="58"/>
      <c r="R227" s="156" t="str">
        <f t="shared" si="49"/>
        <v/>
      </c>
      <c r="S227" s="58" t="str">
        <f t="shared" si="53"/>
        <v/>
      </c>
      <c r="T227" s="156" t="str">
        <f t="shared" si="50"/>
        <v/>
      </c>
      <c r="U227" s="159" t="str">
        <f t="shared" si="54"/>
        <v/>
      </c>
    </row>
    <row r="228" spans="2:21" ht="15.75" customHeight="1" x14ac:dyDescent="0.25">
      <c r="B228" s="61"/>
      <c r="C228" s="62"/>
      <c r="D228" s="62"/>
      <c r="E228" s="63"/>
      <c r="F228" s="167"/>
      <c r="G228" s="65"/>
      <c r="H228" s="66" t="str">
        <f t="shared" si="44"/>
        <v/>
      </c>
      <c r="I228" s="64"/>
      <c r="J228" s="65" t="str">
        <f t="shared" si="51"/>
        <v/>
      </c>
      <c r="K228" s="152" t="str">
        <f t="shared" si="45"/>
        <v/>
      </c>
      <c r="L228" s="153" t="str">
        <f t="shared" si="52"/>
        <v/>
      </c>
      <c r="M228" s="65" t="str">
        <f t="shared" si="46"/>
        <v/>
      </c>
      <c r="N228" s="66" t="str">
        <f t="shared" si="47"/>
        <v/>
      </c>
      <c r="O228" s="154"/>
      <c r="P228" s="152" t="str">
        <f t="shared" si="48"/>
        <v/>
      </c>
      <c r="Q228" s="64"/>
      <c r="R228" s="152" t="str">
        <f t="shared" si="49"/>
        <v/>
      </c>
      <c r="S228" s="64" t="str">
        <f t="shared" si="53"/>
        <v/>
      </c>
      <c r="T228" s="152" t="str">
        <f t="shared" si="50"/>
        <v/>
      </c>
      <c r="U228" s="155" t="str">
        <f t="shared" si="54"/>
        <v/>
      </c>
    </row>
    <row r="229" spans="2:21" ht="15.75" customHeight="1" x14ac:dyDescent="0.25">
      <c r="B229" s="55"/>
      <c r="C229" s="56"/>
      <c r="D229" s="56"/>
      <c r="E229" s="57"/>
      <c r="F229" s="168"/>
      <c r="G229" s="59"/>
      <c r="H229" s="60" t="str">
        <f t="shared" si="44"/>
        <v/>
      </c>
      <c r="I229" s="58"/>
      <c r="J229" s="59" t="str">
        <f t="shared" si="51"/>
        <v/>
      </c>
      <c r="K229" s="156" t="str">
        <f t="shared" si="45"/>
        <v/>
      </c>
      <c r="L229" s="157" t="str">
        <f t="shared" si="52"/>
        <v/>
      </c>
      <c r="M229" s="59" t="str">
        <f t="shared" si="46"/>
        <v/>
      </c>
      <c r="N229" s="60" t="str">
        <f t="shared" si="47"/>
        <v/>
      </c>
      <c r="O229" s="158"/>
      <c r="P229" s="156" t="str">
        <f t="shared" si="48"/>
        <v/>
      </c>
      <c r="Q229" s="58"/>
      <c r="R229" s="156" t="str">
        <f t="shared" si="49"/>
        <v/>
      </c>
      <c r="S229" s="58" t="str">
        <f t="shared" si="53"/>
        <v/>
      </c>
      <c r="T229" s="156" t="str">
        <f t="shared" si="50"/>
        <v/>
      </c>
      <c r="U229" s="159" t="str">
        <f t="shared" si="54"/>
        <v/>
      </c>
    </row>
    <row r="230" spans="2:21" ht="15.75" customHeight="1" x14ac:dyDescent="0.25">
      <c r="B230" s="61"/>
      <c r="C230" s="62"/>
      <c r="D230" s="62"/>
      <c r="E230" s="63"/>
      <c r="F230" s="167"/>
      <c r="G230" s="65"/>
      <c r="H230" s="66" t="str">
        <f t="shared" si="44"/>
        <v/>
      </c>
      <c r="I230" s="64"/>
      <c r="J230" s="65" t="str">
        <f t="shared" si="51"/>
        <v/>
      </c>
      <c r="K230" s="152" t="str">
        <f t="shared" si="45"/>
        <v/>
      </c>
      <c r="L230" s="153" t="str">
        <f t="shared" si="52"/>
        <v/>
      </c>
      <c r="M230" s="65" t="str">
        <f t="shared" si="46"/>
        <v/>
      </c>
      <c r="N230" s="66" t="str">
        <f t="shared" si="47"/>
        <v/>
      </c>
      <c r="O230" s="154"/>
      <c r="P230" s="152" t="str">
        <f t="shared" si="48"/>
        <v/>
      </c>
      <c r="Q230" s="64"/>
      <c r="R230" s="152" t="str">
        <f t="shared" si="49"/>
        <v/>
      </c>
      <c r="S230" s="64" t="str">
        <f t="shared" si="53"/>
        <v/>
      </c>
      <c r="T230" s="152" t="str">
        <f t="shared" si="50"/>
        <v/>
      </c>
      <c r="U230" s="155" t="str">
        <f t="shared" si="54"/>
        <v/>
      </c>
    </row>
    <row r="231" spans="2:21" ht="15.75" customHeight="1" x14ac:dyDescent="0.25">
      <c r="B231" s="55"/>
      <c r="C231" s="56"/>
      <c r="D231" s="56"/>
      <c r="E231" s="57"/>
      <c r="F231" s="168"/>
      <c r="G231" s="59"/>
      <c r="H231" s="60" t="str">
        <f t="shared" si="44"/>
        <v/>
      </c>
      <c r="I231" s="58"/>
      <c r="J231" s="59" t="str">
        <f t="shared" si="51"/>
        <v/>
      </c>
      <c r="K231" s="156" t="str">
        <f t="shared" si="45"/>
        <v/>
      </c>
      <c r="L231" s="157" t="str">
        <f t="shared" si="52"/>
        <v/>
      </c>
      <c r="M231" s="59" t="str">
        <f t="shared" si="46"/>
        <v/>
      </c>
      <c r="N231" s="60" t="str">
        <f t="shared" si="47"/>
        <v/>
      </c>
      <c r="O231" s="158"/>
      <c r="P231" s="156" t="str">
        <f t="shared" si="48"/>
        <v/>
      </c>
      <c r="Q231" s="58"/>
      <c r="R231" s="156" t="str">
        <f t="shared" si="49"/>
        <v/>
      </c>
      <c r="S231" s="58" t="str">
        <f t="shared" si="53"/>
        <v/>
      </c>
      <c r="T231" s="156" t="str">
        <f t="shared" si="50"/>
        <v/>
      </c>
      <c r="U231" s="159" t="str">
        <f t="shared" si="54"/>
        <v/>
      </c>
    </row>
    <row r="232" spans="2:21" ht="15.75" customHeight="1" x14ac:dyDescent="0.25">
      <c r="B232" s="61"/>
      <c r="C232" s="62"/>
      <c r="D232" s="62"/>
      <c r="E232" s="63"/>
      <c r="F232" s="167"/>
      <c r="G232" s="65"/>
      <c r="H232" s="66" t="str">
        <f t="shared" si="44"/>
        <v/>
      </c>
      <c r="I232" s="64"/>
      <c r="J232" s="65" t="str">
        <f t="shared" si="51"/>
        <v/>
      </c>
      <c r="K232" s="152" t="str">
        <f t="shared" si="45"/>
        <v/>
      </c>
      <c r="L232" s="153" t="str">
        <f t="shared" si="52"/>
        <v/>
      </c>
      <c r="M232" s="65" t="str">
        <f t="shared" si="46"/>
        <v/>
      </c>
      <c r="N232" s="66" t="str">
        <f t="shared" si="47"/>
        <v/>
      </c>
      <c r="O232" s="154"/>
      <c r="P232" s="152" t="str">
        <f t="shared" si="48"/>
        <v/>
      </c>
      <c r="Q232" s="64"/>
      <c r="R232" s="152" t="str">
        <f t="shared" si="49"/>
        <v/>
      </c>
      <c r="S232" s="64" t="str">
        <f t="shared" si="53"/>
        <v/>
      </c>
      <c r="T232" s="152" t="str">
        <f t="shared" si="50"/>
        <v/>
      </c>
      <c r="U232" s="155" t="str">
        <f t="shared" si="54"/>
        <v/>
      </c>
    </row>
    <row r="233" spans="2:21" ht="15.75" customHeight="1" x14ac:dyDescent="0.25">
      <c r="B233" s="55"/>
      <c r="C233" s="56"/>
      <c r="D233" s="56"/>
      <c r="E233" s="57"/>
      <c r="F233" s="168"/>
      <c r="G233" s="59"/>
      <c r="H233" s="60" t="str">
        <f t="shared" si="44"/>
        <v/>
      </c>
      <c r="I233" s="58"/>
      <c r="J233" s="59" t="str">
        <f t="shared" si="51"/>
        <v/>
      </c>
      <c r="K233" s="156" t="str">
        <f t="shared" si="45"/>
        <v/>
      </c>
      <c r="L233" s="157" t="str">
        <f t="shared" si="52"/>
        <v/>
      </c>
      <c r="M233" s="59" t="str">
        <f t="shared" si="46"/>
        <v/>
      </c>
      <c r="N233" s="60" t="str">
        <f t="shared" si="47"/>
        <v/>
      </c>
      <c r="O233" s="158"/>
      <c r="P233" s="156" t="str">
        <f t="shared" si="48"/>
        <v/>
      </c>
      <c r="Q233" s="58"/>
      <c r="R233" s="156" t="str">
        <f t="shared" si="49"/>
        <v/>
      </c>
      <c r="S233" s="58" t="str">
        <f t="shared" si="53"/>
        <v/>
      </c>
      <c r="T233" s="156" t="str">
        <f t="shared" si="50"/>
        <v/>
      </c>
      <c r="U233" s="159" t="str">
        <f t="shared" si="54"/>
        <v/>
      </c>
    </row>
    <row r="234" spans="2:21" ht="15.75" customHeight="1" x14ac:dyDescent="0.25">
      <c r="B234" s="61"/>
      <c r="C234" s="62"/>
      <c r="D234" s="62"/>
      <c r="E234" s="63"/>
      <c r="F234" s="167"/>
      <c r="G234" s="65"/>
      <c r="H234" s="66" t="str">
        <f t="shared" si="44"/>
        <v/>
      </c>
      <c r="I234" s="64"/>
      <c r="J234" s="65" t="str">
        <f t="shared" si="51"/>
        <v/>
      </c>
      <c r="K234" s="152" t="str">
        <f t="shared" si="45"/>
        <v/>
      </c>
      <c r="L234" s="153" t="str">
        <f t="shared" si="52"/>
        <v/>
      </c>
      <c r="M234" s="65" t="str">
        <f t="shared" si="46"/>
        <v/>
      </c>
      <c r="N234" s="66" t="str">
        <f t="shared" si="47"/>
        <v/>
      </c>
      <c r="O234" s="154"/>
      <c r="P234" s="152" t="str">
        <f t="shared" si="48"/>
        <v/>
      </c>
      <c r="Q234" s="64"/>
      <c r="R234" s="152" t="str">
        <f t="shared" si="49"/>
        <v/>
      </c>
      <c r="S234" s="64" t="str">
        <f t="shared" si="53"/>
        <v/>
      </c>
      <c r="T234" s="152" t="str">
        <f t="shared" si="50"/>
        <v/>
      </c>
      <c r="U234" s="155" t="str">
        <f t="shared" si="54"/>
        <v/>
      </c>
    </row>
    <row r="235" spans="2:21" ht="15.75" customHeight="1" x14ac:dyDescent="0.25">
      <c r="B235" s="55"/>
      <c r="C235" s="56"/>
      <c r="D235" s="56"/>
      <c r="E235" s="57"/>
      <c r="F235" s="168"/>
      <c r="G235" s="59"/>
      <c r="H235" s="60" t="str">
        <f t="shared" ref="H235:H298" si="55">IF(F235="","",ROUND(F235*G235,0))</f>
        <v/>
      </c>
      <c r="I235" s="58"/>
      <c r="J235" s="59" t="str">
        <f t="shared" si="51"/>
        <v/>
      </c>
      <c r="K235" s="156" t="str">
        <f t="shared" ref="K235:K298" si="56">IF(I235="","",ROUND(I235*J235,0))</f>
        <v/>
      </c>
      <c r="L235" s="157" t="str">
        <f t="shared" si="52"/>
        <v/>
      </c>
      <c r="M235" s="59" t="str">
        <f t="shared" ref="M235:M298" si="57">IF((SUM(K235,H235))=0,"",G235)</f>
        <v/>
      </c>
      <c r="N235" s="60" t="str">
        <f t="shared" ref="N235:N298" si="58">IF(L235="","",ROUND(SUM(K235,H235),0))</f>
        <v/>
      </c>
      <c r="O235" s="158"/>
      <c r="P235" s="156" t="str">
        <f t="shared" ref="P235:P298" si="59">IF(O235="","",ROUND($G235*O235,0))</f>
        <v/>
      </c>
      <c r="Q235" s="58"/>
      <c r="R235" s="156" t="str">
        <f t="shared" ref="R235:R298" si="60">IF(Q235="","",ROUND($G235*Q235,0))</f>
        <v/>
      </c>
      <c r="S235" s="58" t="str">
        <f t="shared" si="53"/>
        <v/>
      </c>
      <c r="T235" s="156" t="str">
        <f t="shared" ref="T235:T298" si="61">IF(Q235="","",R235+P235)</f>
        <v/>
      </c>
      <c r="U235" s="159" t="str">
        <f t="shared" si="54"/>
        <v/>
      </c>
    </row>
    <row r="236" spans="2:21" ht="15.75" customHeight="1" x14ac:dyDescent="0.25">
      <c r="B236" s="61"/>
      <c r="C236" s="62"/>
      <c r="D236" s="62"/>
      <c r="E236" s="63"/>
      <c r="F236" s="167"/>
      <c r="G236" s="65"/>
      <c r="H236" s="66" t="str">
        <f t="shared" si="55"/>
        <v/>
      </c>
      <c r="I236" s="64"/>
      <c r="J236" s="65" t="str">
        <f t="shared" si="51"/>
        <v/>
      </c>
      <c r="K236" s="152" t="str">
        <f t="shared" si="56"/>
        <v/>
      </c>
      <c r="L236" s="153" t="str">
        <f t="shared" si="52"/>
        <v/>
      </c>
      <c r="M236" s="65" t="str">
        <f t="shared" si="57"/>
        <v/>
      </c>
      <c r="N236" s="66" t="str">
        <f t="shared" si="58"/>
        <v/>
      </c>
      <c r="O236" s="154"/>
      <c r="P236" s="152" t="str">
        <f t="shared" si="59"/>
        <v/>
      </c>
      <c r="Q236" s="64"/>
      <c r="R236" s="152" t="str">
        <f t="shared" si="60"/>
        <v/>
      </c>
      <c r="S236" s="64" t="str">
        <f t="shared" si="53"/>
        <v/>
      </c>
      <c r="T236" s="152" t="str">
        <f t="shared" si="61"/>
        <v/>
      </c>
      <c r="U236" s="155" t="str">
        <f t="shared" si="54"/>
        <v/>
      </c>
    </row>
    <row r="237" spans="2:21" ht="15.75" customHeight="1" x14ac:dyDescent="0.25">
      <c r="B237" s="55"/>
      <c r="C237" s="56"/>
      <c r="D237" s="56"/>
      <c r="E237" s="57"/>
      <c r="F237" s="168"/>
      <c r="G237" s="59"/>
      <c r="H237" s="60" t="str">
        <f t="shared" si="55"/>
        <v/>
      </c>
      <c r="I237" s="58"/>
      <c r="J237" s="59" t="str">
        <f t="shared" si="51"/>
        <v/>
      </c>
      <c r="K237" s="156" t="str">
        <f t="shared" si="56"/>
        <v/>
      </c>
      <c r="L237" s="157" t="str">
        <f t="shared" si="52"/>
        <v/>
      </c>
      <c r="M237" s="59" t="str">
        <f t="shared" si="57"/>
        <v/>
      </c>
      <c r="N237" s="60" t="str">
        <f t="shared" si="58"/>
        <v/>
      </c>
      <c r="O237" s="158"/>
      <c r="P237" s="156" t="str">
        <f t="shared" si="59"/>
        <v/>
      </c>
      <c r="Q237" s="58"/>
      <c r="R237" s="156" t="str">
        <f t="shared" si="60"/>
        <v/>
      </c>
      <c r="S237" s="58" t="str">
        <f t="shared" si="53"/>
        <v/>
      </c>
      <c r="T237" s="156" t="str">
        <f t="shared" si="61"/>
        <v/>
      </c>
      <c r="U237" s="159" t="str">
        <f t="shared" si="54"/>
        <v/>
      </c>
    </row>
    <row r="238" spans="2:21" ht="15.75" customHeight="1" x14ac:dyDescent="0.25">
      <c r="B238" s="61"/>
      <c r="C238" s="62"/>
      <c r="D238" s="62"/>
      <c r="E238" s="63"/>
      <c r="F238" s="167"/>
      <c r="G238" s="65"/>
      <c r="H238" s="66" t="str">
        <f t="shared" si="55"/>
        <v/>
      </c>
      <c r="I238" s="64"/>
      <c r="J238" s="65" t="str">
        <f t="shared" si="51"/>
        <v/>
      </c>
      <c r="K238" s="152" t="str">
        <f t="shared" si="56"/>
        <v/>
      </c>
      <c r="L238" s="153" t="str">
        <f t="shared" si="52"/>
        <v/>
      </c>
      <c r="M238" s="65" t="str">
        <f t="shared" si="57"/>
        <v/>
      </c>
      <c r="N238" s="66" t="str">
        <f t="shared" si="58"/>
        <v/>
      </c>
      <c r="O238" s="154"/>
      <c r="P238" s="152" t="str">
        <f t="shared" si="59"/>
        <v/>
      </c>
      <c r="Q238" s="64"/>
      <c r="R238" s="152" t="str">
        <f t="shared" si="60"/>
        <v/>
      </c>
      <c r="S238" s="64" t="str">
        <f t="shared" si="53"/>
        <v/>
      </c>
      <c r="T238" s="152" t="str">
        <f t="shared" si="61"/>
        <v/>
      </c>
      <c r="U238" s="155" t="str">
        <f t="shared" si="54"/>
        <v/>
      </c>
    </row>
    <row r="239" spans="2:21" ht="15.75" customHeight="1" x14ac:dyDescent="0.25">
      <c r="B239" s="55"/>
      <c r="C239" s="56"/>
      <c r="D239" s="56"/>
      <c r="E239" s="57"/>
      <c r="F239" s="168"/>
      <c r="G239" s="59"/>
      <c r="H239" s="60" t="str">
        <f t="shared" si="55"/>
        <v/>
      </c>
      <c r="I239" s="58"/>
      <c r="J239" s="59" t="str">
        <f t="shared" si="51"/>
        <v/>
      </c>
      <c r="K239" s="156" t="str">
        <f t="shared" si="56"/>
        <v/>
      </c>
      <c r="L239" s="157" t="str">
        <f t="shared" si="52"/>
        <v/>
      </c>
      <c r="M239" s="59" t="str">
        <f t="shared" si="57"/>
        <v/>
      </c>
      <c r="N239" s="60" t="str">
        <f t="shared" si="58"/>
        <v/>
      </c>
      <c r="O239" s="158"/>
      <c r="P239" s="156" t="str">
        <f t="shared" si="59"/>
        <v/>
      </c>
      <c r="Q239" s="58"/>
      <c r="R239" s="156" t="str">
        <f t="shared" si="60"/>
        <v/>
      </c>
      <c r="S239" s="58" t="str">
        <f t="shared" si="53"/>
        <v/>
      </c>
      <c r="T239" s="156" t="str">
        <f t="shared" si="61"/>
        <v/>
      </c>
      <c r="U239" s="159" t="str">
        <f t="shared" si="54"/>
        <v/>
      </c>
    </row>
    <row r="240" spans="2:21" ht="15.75" customHeight="1" x14ac:dyDescent="0.25">
      <c r="B240" s="61"/>
      <c r="C240" s="62"/>
      <c r="D240" s="62"/>
      <c r="E240" s="63"/>
      <c r="F240" s="167"/>
      <c r="G240" s="65"/>
      <c r="H240" s="66" t="str">
        <f t="shared" si="55"/>
        <v/>
      </c>
      <c r="I240" s="64"/>
      <c r="J240" s="65" t="str">
        <f t="shared" si="51"/>
        <v/>
      </c>
      <c r="K240" s="152" t="str">
        <f t="shared" si="56"/>
        <v/>
      </c>
      <c r="L240" s="153" t="str">
        <f t="shared" si="52"/>
        <v/>
      </c>
      <c r="M240" s="65" t="str">
        <f t="shared" si="57"/>
        <v/>
      </c>
      <c r="N240" s="66" t="str">
        <f t="shared" si="58"/>
        <v/>
      </c>
      <c r="O240" s="154"/>
      <c r="P240" s="152" t="str">
        <f t="shared" si="59"/>
        <v/>
      </c>
      <c r="Q240" s="64"/>
      <c r="R240" s="152" t="str">
        <f t="shared" si="60"/>
        <v/>
      </c>
      <c r="S240" s="64" t="str">
        <f t="shared" si="53"/>
        <v/>
      </c>
      <c r="T240" s="152" t="str">
        <f t="shared" si="61"/>
        <v/>
      </c>
      <c r="U240" s="155" t="str">
        <f t="shared" si="54"/>
        <v/>
      </c>
    </row>
    <row r="241" spans="2:21" ht="15.75" customHeight="1" x14ac:dyDescent="0.25">
      <c r="B241" s="55"/>
      <c r="C241" s="56"/>
      <c r="D241" s="56"/>
      <c r="E241" s="57"/>
      <c r="F241" s="168"/>
      <c r="G241" s="59"/>
      <c r="H241" s="60" t="str">
        <f t="shared" si="55"/>
        <v/>
      </c>
      <c r="I241" s="58"/>
      <c r="J241" s="59" t="str">
        <f t="shared" si="51"/>
        <v/>
      </c>
      <c r="K241" s="156" t="str">
        <f t="shared" si="56"/>
        <v/>
      </c>
      <c r="L241" s="157" t="str">
        <f t="shared" si="52"/>
        <v/>
      </c>
      <c r="M241" s="59" t="str">
        <f t="shared" si="57"/>
        <v/>
      </c>
      <c r="N241" s="60" t="str">
        <f t="shared" si="58"/>
        <v/>
      </c>
      <c r="O241" s="158"/>
      <c r="P241" s="156" t="str">
        <f t="shared" si="59"/>
        <v/>
      </c>
      <c r="Q241" s="58"/>
      <c r="R241" s="156" t="str">
        <f t="shared" si="60"/>
        <v/>
      </c>
      <c r="S241" s="58" t="str">
        <f t="shared" si="53"/>
        <v/>
      </c>
      <c r="T241" s="156" t="str">
        <f t="shared" si="61"/>
        <v/>
      </c>
      <c r="U241" s="159" t="str">
        <f t="shared" si="54"/>
        <v/>
      </c>
    </row>
    <row r="242" spans="2:21" ht="15.75" customHeight="1" thickBot="1" x14ac:dyDescent="0.3">
      <c r="B242" s="80"/>
      <c r="C242" s="85"/>
      <c r="D242" s="85"/>
      <c r="E242" s="81"/>
      <c r="F242" s="171"/>
      <c r="G242" s="83"/>
      <c r="H242" s="84" t="str">
        <f t="shared" si="55"/>
        <v/>
      </c>
      <c r="I242" s="82"/>
      <c r="J242" s="83" t="str">
        <f t="shared" si="51"/>
        <v/>
      </c>
      <c r="K242" s="160" t="str">
        <f t="shared" si="56"/>
        <v/>
      </c>
      <c r="L242" s="161" t="str">
        <f t="shared" si="52"/>
        <v/>
      </c>
      <c r="M242" s="83" t="str">
        <f t="shared" si="57"/>
        <v/>
      </c>
      <c r="N242" s="84" t="str">
        <f t="shared" si="58"/>
        <v/>
      </c>
      <c r="O242" s="162"/>
      <c r="P242" s="160" t="str">
        <f t="shared" si="59"/>
        <v/>
      </c>
      <c r="Q242" s="82"/>
      <c r="R242" s="160" t="str">
        <f t="shared" si="60"/>
        <v/>
      </c>
      <c r="S242" s="82" t="str">
        <f t="shared" si="53"/>
        <v/>
      </c>
      <c r="T242" s="160" t="str">
        <f t="shared" si="61"/>
        <v/>
      </c>
      <c r="U242" s="163" t="str">
        <f t="shared" si="54"/>
        <v/>
      </c>
    </row>
    <row r="243" spans="2:21" ht="15.75" customHeight="1" x14ac:dyDescent="0.25">
      <c r="B243" s="74"/>
      <c r="C243" s="75"/>
      <c r="D243" s="75"/>
      <c r="E243" s="76"/>
      <c r="F243" s="166"/>
      <c r="G243" s="78"/>
      <c r="H243" s="79" t="str">
        <f t="shared" si="55"/>
        <v/>
      </c>
      <c r="I243" s="77"/>
      <c r="J243" s="78" t="str">
        <f t="shared" si="51"/>
        <v/>
      </c>
      <c r="K243" s="148" t="str">
        <f t="shared" si="56"/>
        <v/>
      </c>
      <c r="L243" s="149" t="str">
        <f t="shared" si="52"/>
        <v/>
      </c>
      <c r="M243" s="78" t="str">
        <f t="shared" si="57"/>
        <v/>
      </c>
      <c r="N243" s="79" t="str">
        <f t="shared" si="58"/>
        <v/>
      </c>
      <c r="O243" s="150"/>
      <c r="P243" s="148" t="str">
        <f t="shared" si="59"/>
        <v/>
      </c>
      <c r="Q243" s="77"/>
      <c r="R243" s="148" t="str">
        <f t="shared" si="60"/>
        <v/>
      </c>
      <c r="S243" s="77" t="str">
        <f t="shared" si="53"/>
        <v/>
      </c>
      <c r="T243" s="148" t="str">
        <f t="shared" si="61"/>
        <v/>
      </c>
      <c r="U243" s="151" t="str">
        <f t="shared" si="54"/>
        <v/>
      </c>
    </row>
    <row r="244" spans="2:21" ht="15.75" customHeight="1" x14ac:dyDescent="0.25">
      <c r="B244" s="61"/>
      <c r="C244" s="62"/>
      <c r="D244" s="62"/>
      <c r="E244" s="63"/>
      <c r="F244" s="167"/>
      <c r="G244" s="65"/>
      <c r="H244" s="66" t="str">
        <f t="shared" si="55"/>
        <v/>
      </c>
      <c r="I244" s="64"/>
      <c r="J244" s="65" t="str">
        <f t="shared" si="51"/>
        <v/>
      </c>
      <c r="K244" s="152" t="str">
        <f t="shared" si="56"/>
        <v/>
      </c>
      <c r="L244" s="153" t="str">
        <f t="shared" si="52"/>
        <v/>
      </c>
      <c r="M244" s="65" t="str">
        <f t="shared" si="57"/>
        <v/>
      </c>
      <c r="N244" s="66" t="str">
        <f t="shared" si="58"/>
        <v/>
      </c>
      <c r="O244" s="154"/>
      <c r="P244" s="152" t="str">
        <f t="shared" si="59"/>
        <v/>
      </c>
      <c r="Q244" s="64"/>
      <c r="R244" s="152" t="str">
        <f t="shared" si="60"/>
        <v/>
      </c>
      <c r="S244" s="64" t="str">
        <f t="shared" si="53"/>
        <v/>
      </c>
      <c r="T244" s="152" t="str">
        <f t="shared" si="61"/>
        <v/>
      </c>
      <c r="U244" s="155" t="str">
        <f t="shared" si="54"/>
        <v/>
      </c>
    </row>
    <row r="245" spans="2:21" ht="15.75" customHeight="1" x14ac:dyDescent="0.25">
      <c r="B245" s="55"/>
      <c r="C245" s="56"/>
      <c r="D245" s="56"/>
      <c r="E245" s="57"/>
      <c r="F245" s="168"/>
      <c r="G245" s="59"/>
      <c r="H245" s="60" t="str">
        <f t="shared" si="55"/>
        <v/>
      </c>
      <c r="I245" s="58"/>
      <c r="J245" s="59" t="str">
        <f t="shared" si="51"/>
        <v/>
      </c>
      <c r="K245" s="156" t="str">
        <f t="shared" si="56"/>
        <v/>
      </c>
      <c r="L245" s="157" t="str">
        <f t="shared" si="52"/>
        <v/>
      </c>
      <c r="M245" s="59" t="str">
        <f t="shared" si="57"/>
        <v/>
      </c>
      <c r="N245" s="60" t="str">
        <f t="shared" si="58"/>
        <v/>
      </c>
      <c r="O245" s="158"/>
      <c r="P245" s="156" t="str">
        <f t="shared" si="59"/>
        <v/>
      </c>
      <c r="Q245" s="58"/>
      <c r="R245" s="156" t="str">
        <f t="shared" si="60"/>
        <v/>
      </c>
      <c r="S245" s="58" t="str">
        <f t="shared" si="53"/>
        <v/>
      </c>
      <c r="T245" s="156" t="str">
        <f t="shared" si="61"/>
        <v/>
      </c>
      <c r="U245" s="159" t="str">
        <f t="shared" si="54"/>
        <v/>
      </c>
    </row>
    <row r="246" spans="2:21" ht="15.75" customHeight="1" x14ac:dyDescent="0.25">
      <c r="B246" s="61"/>
      <c r="C246" s="62"/>
      <c r="D246" s="62"/>
      <c r="E246" s="63"/>
      <c r="F246" s="167"/>
      <c r="G246" s="65"/>
      <c r="H246" s="66" t="str">
        <f t="shared" si="55"/>
        <v/>
      </c>
      <c r="I246" s="64"/>
      <c r="J246" s="65" t="str">
        <f t="shared" si="51"/>
        <v/>
      </c>
      <c r="K246" s="152" t="str">
        <f t="shared" si="56"/>
        <v/>
      </c>
      <c r="L246" s="153" t="str">
        <f t="shared" si="52"/>
        <v/>
      </c>
      <c r="M246" s="65" t="str">
        <f t="shared" si="57"/>
        <v/>
      </c>
      <c r="N246" s="66" t="str">
        <f t="shared" si="58"/>
        <v/>
      </c>
      <c r="O246" s="154"/>
      <c r="P246" s="152" t="str">
        <f t="shared" si="59"/>
        <v/>
      </c>
      <c r="Q246" s="64"/>
      <c r="R246" s="152" t="str">
        <f t="shared" si="60"/>
        <v/>
      </c>
      <c r="S246" s="64" t="str">
        <f t="shared" si="53"/>
        <v/>
      </c>
      <c r="T246" s="152" t="str">
        <f t="shared" si="61"/>
        <v/>
      </c>
      <c r="U246" s="155" t="str">
        <f t="shared" si="54"/>
        <v/>
      </c>
    </row>
    <row r="247" spans="2:21" ht="15.75" customHeight="1" x14ac:dyDescent="0.25">
      <c r="B247" s="55"/>
      <c r="C247" s="56"/>
      <c r="D247" s="56"/>
      <c r="E247" s="57"/>
      <c r="F247" s="168"/>
      <c r="G247" s="59"/>
      <c r="H247" s="60" t="str">
        <f t="shared" si="55"/>
        <v/>
      </c>
      <c r="I247" s="58"/>
      <c r="J247" s="59" t="str">
        <f t="shared" si="51"/>
        <v/>
      </c>
      <c r="K247" s="156" t="str">
        <f t="shared" si="56"/>
        <v/>
      </c>
      <c r="L247" s="157" t="str">
        <f t="shared" si="52"/>
        <v/>
      </c>
      <c r="M247" s="59" t="str">
        <f t="shared" si="57"/>
        <v/>
      </c>
      <c r="N247" s="60" t="str">
        <f t="shared" si="58"/>
        <v/>
      </c>
      <c r="O247" s="158"/>
      <c r="P247" s="156" t="str">
        <f t="shared" si="59"/>
        <v/>
      </c>
      <c r="Q247" s="58"/>
      <c r="R247" s="156" t="str">
        <f t="shared" si="60"/>
        <v/>
      </c>
      <c r="S247" s="58" t="str">
        <f t="shared" si="53"/>
        <v/>
      </c>
      <c r="T247" s="156" t="str">
        <f t="shared" si="61"/>
        <v/>
      </c>
      <c r="U247" s="159" t="str">
        <f t="shared" si="54"/>
        <v/>
      </c>
    </row>
    <row r="248" spans="2:21" ht="15.75" customHeight="1" x14ac:dyDescent="0.25">
      <c r="B248" s="61"/>
      <c r="C248" s="62"/>
      <c r="D248" s="62"/>
      <c r="E248" s="63"/>
      <c r="F248" s="167"/>
      <c r="G248" s="65"/>
      <c r="H248" s="66" t="str">
        <f t="shared" si="55"/>
        <v/>
      </c>
      <c r="I248" s="64"/>
      <c r="J248" s="65" t="str">
        <f t="shared" si="51"/>
        <v/>
      </c>
      <c r="K248" s="152" t="str">
        <f t="shared" si="56"/>
        <v/>
      </c>
      <c r="L248" s="153" t="str">
        <f t="shared" si="52"/>
        <v/>
      </c>
      <c r="M248" s="65" t="str">
        <f t="shared" si="57"/>
        <v/>
      </c>
      <c r="N248" s="66" t="str">
        <f t="shared" si="58"/>
        <v/>
      </c>
      <c r="O248" s="154"/>
      <c r="P248" s="152" t="str">
        <f t="shared" si="59"/>
        <v/>
      </c>
      <c r="Q248" s="64"/>
      <c r="R248" s="152" t="str">
        <f t="shared" si="60"/>
        <v/>
      </c>
      <c r="S248" s="64" t="str">
        <f t="shared" si="53"/>
        <v/>
      </c>
      <c r="T248" s="152" t="str">
        <f t="shared" si="61"/>
        <v/>
      </c>
      <c r="U248" s="155" t="str">
        <f t="shared" si="54"/>
        <v/>
      </c>
    </row>
    <row r="249" spans="2:21" ht="15.75" customHeight="1" x14ac:dyDescent="0.25">
      <c r="B249" s="55"/>
      <c r="C249" s="56"/>
      <c r="D249" s="56"/>
      <c r="E249" s="57"/>
      <c r="F249" s="168"/>
      <c r="G249" s="59"/>
      <c r="H249" s="60" t="str">
        <f t="shared" si="55"/>
        <v/>
      </c>
      <c r="I249" s="58"/>
      <c r="J249" s="59" t="str">
        <f t="shared" si="51"/>
        <v/>
      </c>
      <c r="K249" s="156" t="str">
        <f t="shared" si="56"/>
        <v/>
      </c>
      <c r="L249" s="157" t="str">
        <f t="shared" si="52"/>
        <v/>
      </c>
      <c r="M249" s="59" t="str">
        <f t="shared" si="57"/>
        <v/>
      </c>
      <c r="N249" s="60" t="str">
        <f t="shared" si="58"/>
        <v/>
      </c>
      <c r="O249" s="158"/>
      <c r="P249" s="156" t="str">
        <f t="shared" si="59"/>
        <v/>
      </c>
      <c r="Q249" s="58"/>
      <c r="R249" s="156" t="str">
        <f t="shared" si="60"/>
        <v/>
      </c>
      <c r="S249" s="58" t="str">
        <f t="shared" si="53"/>
        <v/>
      </c>
      <c r="T249" s="156" t="str">
        <f t="shared" si="61"/>
        <v/>
      </c>
      <c r="U249" s="159" t="str">
        <f t="shared" si="54"/>
        <v/>
      </c>
    </row>
    <row r="250" spans="2:21" ht="15.75" customHeight="1" x14ac:dyDescent="0.25">
      <c r="B250" s="61"/>
      <c r="C250" s="62"/>
      <c r="D250" s="62"/>
      <c r="E250" s="63"/>
      <c r="F250" s="167"/>
      <c r="G250" s="65"/>
      <c r="H250" s="66" t="str">
        <f t="shared" si="55"/>
        <v/>
      </c>
      <c r="I250" s="64"/>
      <c r="J250" s="65" t="str">
        <f t="shared" si="51"/>
        <v/>
      </c>
      <c r="K250" s="152" t="str">
        <f t="shared" si="56"/>
        <v/>
      </c>
      <c r="L250" s="153" t="str">
        <f t="shared" si="52"/>
        <v/>
      </c>
      <c r="M250" s="65" t="str">
        <f t="shared" si="57"/>
        <v/>
      </c>
      <c r="N250" s="66" t="str">
        <f t="shared" si="58"/>
        <v/>
      </c>
      <c r="O250" s="154"/>
      <c r="P250" s="152" t="str">
        <f t="shared" si="59"/>
        <v/>
      </c>
      <c r="Q250" s="64"/>
      <c r="R250" s="152" t="str">
        <f t="shared" si="60"/>
        <v/>
      </c>
      <c r="S250" s="64" t="str">
        <f t="shared" si="53"/>
        <v/>
      </c>
      <c r="T250" s="152" t="str">
        <f t="shared" si="61"/>
        <v/>
      </c>
      <c r="U250" s="155" t="str">
        <f t="shared" si="54"/>
        <v/>
      </c>
    </row>
    <row r="251" spans="2:21" ht="15.75" customHeight="1" x14ac:dyDescent="0.25">
      <c r="B251" s="55"/>
      <c r="C251" s="56"/>
      <c r="D251" s="56"/>
      <c r="E251" s="57"/>
      <c r="F251" s="168"/>
      <c r="G251" s="59"/>
      <c r="H251" s="60" t="str">
        <f t="shared" si="55"/>
        <v/>
      </c>
      <c r="I251" s="58"/>
      <c r="J251" s="59" t="str">
        <f t="shared" si="51"/>
        <v/>
      </c>
      <c r="K251" s="156" t="str">
        <f t="shared" si="56"/>
        <v/>
      </c>
      <c r="L251" s="157" t="str">
        <f t="shared" si="52"/>
        <v/>
      </c>
      <c r="M251" s="59" t="str">
        <f t="shared" si="57"/>
        <v/>
      </c>
      <c r="N251" s="60" t="str">
        <f t="shared" si="58"/>
        <v/>
      </c>
      <c r="O251" s="158"/>
      <c r="P251" s="156" t="str">
        <f t="shared" si="59"/>
        <v/>
      </c>
      <c r="Q251" s="58"/>
      <c r="R251" s="156" t="str">
        <f t="shared" si="60"/>
        <v/>
      </c>
      <c r="S251" s="58" t="str">
        <f t="shared" si="53"/>
        <v/>
      </c>
      <c r="T251" s="156" t="str">
        <f t="shared" si="61"/>
        <v/>
      </c>
      <c r="U251" s="159" t="str">
        <f t="shared" si="54"/>
        <v/>
      </c>
    </row>
    <row r="252" spans="2:21" ht="15.75" customHeight="1" x14ac:dyDescent="0.25">
      <c r="B252" s="61"/>
      <c r="C252" s="62"/>
      <c r="D252" s="62"/>
      <c r="E252" s="63"/>
      <c r="F252" s="167"/>
      <c r="G252" s="65"/>
      <c r="H252" s="66" t="str">
        <f t="shared" si="55"/>
        <v/>
      </c>
      <c r="I252" s="64"/>
      <c r="J252" s="65" t="str">
        <f t="shared" si="51"/>
        <v/>
      </c>
      <c r="K252" s="152" t="str">
        <f t="shared" si="56"/>
        <v/>
      </c>
      <c r="L252" s="153" t="str">
        <f t="shared" si="52"/>
        <v/>
      </c>
      <c r="M252" s="65" t="str">
        <f t="shared" si="57"/>
        <v/>
      </c>
      <c r="N252" s="66" t="str">
        <f t="shared" si="58"/>
        <v/>
      </c>
      <c r="O252" s="154"/>
      <c r="P252" s="152" t="str">
        <f t="shared" si="59"/>
        <v/>
      </c>
      <c r="Q252" s="64"/>
      <c r="R252" s="152" t="str">
        <f t="shared" si="60"/>
        <v/>
      </c>
      <c r="S252" s="64" t="str">
        <f t="shared" si="53"/>
        <v/>
      </c>
      <c r="T252" s="152" t="str">
        <f t="shared" si="61"/>
        <v/>
      </c>
      <c r="U252" s="155" t="str">
        <f t="shared" si="54"/>
        <v/>
      </c>
    </row>
    <row r="253" spans="2:21" ht="15.75" customHeight="1" x14ac:dyDescent="0.25">
      <c r="B253" s="55"/>
      <c r="C253" s="56"/>
      <c r="D253" s="56"/>
      <c r="E253" s="57"/>
      <c r="F253" s="168"/>
      <c r="G253" s="59"/>
      <c r="H253" s="60" t="str">
        <f t="shared" si="55"/>
        <v/>
      </c>
      <c r="I253" s="58"/>
      <c r="J253" s="59" t="str">
        <f t="shared" si="51"/>
        <v/>
      </c>
      <c r="K253" s="156" t="str">
        <f t="shared" si="56"/>
        <v/>
      </c>
      <c r="L253" s="157" t="str">
        <f t="shared" si="52"/>
        <v/>
      </c>
      <c r="M253" s="59" t="str">
        <f t="shared" si="57"/>
        <v/>
      </c>
      <c r="N253" s="60" t="str">
        <f t="shared" si="58"/>
        <v/>
      </c>
      <c r="O253" s="158"/>
      <c r="P253" s="156" t="str">
        <f t="shared" si="59"/>
        <v/>
      </c>
      <c r="Q253" s="58"/>
      <c r="R253" s="156" t="str">
        <f t="shared" si="60"/>
        <v/>
      </c>
      <c r="S253" s="58" t="str">
        <f t="shared" si="53"/>
        <v/>
      </c>
      <c r="T253" s="156" t="str">
        <f t="shared" si="61"/>
        <v/>
      </c>
      <c r="U253" s="159" t="str">
        <f t="shared" si="54"/>
        <v/>
      </c>
    </row>
    <row r="254" spans="2:21" ht="15.75" customHeight="1" x14ac:dyDescent="0.25">
      <c r="B254" s="61"/>
      <c r="C254" s="62"/>
      <c r="D254" s="62"/>
      <c r="E254" s="63"/>
      <c r="F254" s="167"/>
      <c r="G254" s="65"/>
      <c r="H254" s="66" t="str">
        <f t="shared" si="55"/>
        <v/>
      </c>
      <c r="I254" s="64"/>
      <c r="J254" s="65" t="str">
        <f t="shared" si="51"/>
        <v/>
      </c>
      <c r="K254" s="152" t="str">
        <f t="shared" si="56"/>
        <v/>
      </c>
      <c r="L254" s="153" t="str">
        <f t="shared" si="52"/>
        <v/>
      </c>
      <c r="M254" s="65" t="str">
        <f t="shared" si="57"/>
        <v/>
      </c>
      <c r="N254" s="66" t="str">
        <f t="shared" si="58"/>
        <v/>
      </c>
      <c r="O254" s="154"/>
      <c r="P254" s="152" t="str">
        <f t="shared" si="59"/>
        <v/>
      </c>
      <c r="Q254" s="64"/>
      <c r="R254" s="152" t="str">
        <f t="shared" si="60"/>
        <v/>
      </c>
      <c r="S254" s="64" t="str">
        <f t="shared" si="53"/>
        <v/>
      </c>
      <c r="T254" s="152" t="str">
        <f t="shared" si="61"/>
        <v/>
      </c>
      <c r="U254" s="155" t="str">
        <f t="shared" si="54"/>
        <v/>
      </c>
    </row>
    <row r="255" spans="2:21" ht="15.75" customHeight="1" x14ac:dyDescent="0.25">
      <c r="B255" s="55"/>
      <c r="C255" s="56"/>
      <c r="D255" s="56"/>
      <c r="E255" s="57"/>
      <c r="F255" s="168"/>
      <c r="G255" s="59"/>
      <c r="H255" s="60" t="str">
        <f t="shared" si="55"/>
        <v/>
      </c>
      <c r="I255" s="58"/>
      <c r="J255" s="59" t="str">
        <f t="shared" si="51"/>
        <v/>
      </c>
      <c r="K255" s="156" t="str">
        <f t="shared" si="56"/>
        <v/>
      </c>
      <c r="L255" s="157" t="str">
        <f t="shared" si="52"/>
        <v/>
      </c>
      <c r="M255" s="59" t="str">
        <f t="shared" si="57"/>
        <v/>
      </c>
      <c r="N255" s="60" t="str">
        <f t="shared" si="58"/>
        <v/>
      </c>
      <c r="O255" s="158"/>
      <c r="P255" s="156" t="str">
        <f t="shared" si="59"/>
        <v/>
      </c>
      <c r="Q255" s="58"/>
      <c r="R255" s="156" t="str">
        <f t="shared" si="60"/>
        <v/>
      </c>
      <c r="S255" s="58" t="str">
        <f t="shared" si="53"/>
        <v/>
      </c>
      <c r="T255" s="156" t="str">
        <f t="shared" si="61"/>
        <v/>
      </c>
      <c r="U255" s="159" t="str">
        <f t="shared" si="54"/>
        <v/>
      </c>
    </row>
    <row r="256" spans="2:21" ht="15.75" customHeight="1" x14ac:dyDescent="0.25">
      <c r="B256" s="61"/>
      <c r="C256" s="62"/>
      <c r="D256" s="62"/>
      <c r="E256" s="63"/>
      <c r="F256" s="167"/>
      <c r="G256" s="65"/>
      <c r="H256" s="66" t="str">
        <f t="shared" si="55"/>
        <v/>
      </c>
      <c r="I256" s="64"/>
      <c r="J256" s="65" t="str">
        <f t="shared" si="51"/>
        <v/>
      </c>
      <c r="K256" s="152" t="str">
        <f t="shared" si="56"/>
        <v/>
      </c>
      <c r="L256" s="153" t="str">
        <f t="shared" si="52"/>
        <v/>
      </c>
      <c r="M256" s="65" t="str">
        <f t="shared" si="57"/>
        <v/>
      </c>
      <c r="N256" s="66" t="str">
        <f t="shared" si="58"/>
        <v/>
      </c>
      <c r="O256" s="154"/>
      <c r="P256" s="152" t="str">
        <f t="shared" si="59"/>
        <v/>
      </c>
      <c r="Q256" s="64"/>
      <c r="R256" s="152" t="str">
        <f t="shared" si="60"/>
        <v/>
      </c>
      <c r="S256" s="64" t="str">
        <f t="shared" si="53"/>
        <v/>
      </c>
      <c r="T256" s="152" t="str">
        <f t="shared" si="61"/>
        <v/>
      </c>
      <c r="U256" s="155" t="str">
        <f t="shared" si="54"/>
        <v/>
      </c>
    </row>
    <row r="257" spans="2:21" ht="15.75" customHeight="1" x14ac:dyDescent="0.25">
      <c r="B257" s="55"/>
      <c r="C257" s="56"/>
      <c r="D257" s="56"/>
      <c r="E257" s="57"/>
      <c r="F257" s="168"/>
      <c r="G257" s="59"/>
      <c r="H257" s="60" t="str">
        <f t="shared" si="55"/>
        <v/>
      </c>
      <c r="I257" s="58"/>
      <c r="J257" s="59" t="str">
        <f t="shared" si="51"/>
        <v/>
      </c>
      <c r="K257" s="156" t="str">
        <f t="shared" si="56"/>
        <v/>
      </c>
      <c r="L257" s="157" t="str">
        <f t="shared" si="52"/>
        <v/>
      </c>
      <c r="M257" s="59" t="str">
        <f t="shared" si="57"/>
        <v/>
      </c>
      <c r="N257" s="60" t="str">
        <f t="shared" si="58"/>
        <v/>
      </c>
      <c r="O257" s="158"/>
      <c r="P257" s="156" t="str">
        <f t="shared" si="59"/>
        <v/>
      </c>
      <c r="Q257" s="58"/>
      <c r="R257" s="156" t="str">
        <f t="shared" si="60"/>
        <v/>
      </c>
      <c r="S257" s="58" t="str">
        <f t="shared" si="53"/>
        <v/>
      </c>
      <c r="T257" s="156" t="str">
        <f t="shared" si="61"/>
        <v/>
      </c>
      <c r="U257" s="159" t="str">
        <f t="shared" si="54"/>
        <v/>
      </c>
    </row>
    <row r="258" spans="2:21" ht="15.75" customHeight="1" x14ac:dyDescent="0.25">
      <c r="B258" s="61"/>
      <c r="C258" s="62"/>
      <c r="D258" s="62"/>
      <c r="E258" s="63"/>
      <c r="F258" s="167"/>
      <c r="G258" s="65"/>
      <c r="H258" s="66" t="str">
        <f t="shared" si="55"/>
        <v/>
      </c>
      <c r="I258" s="64"/>
      <c r="J258" s="65" t="str">
        <f t="shared" si="51"/>
        <v/>
      </c>
      <c r="K258" s="152" t="str">
        <f t="shared" si="56"/>
        <v/>
      </c>
      <c r="L258" s="153" t="str">
        <f t="shared" si="52"/>
        <v/>
      </c>
      <c r="M258" s="65" t="str">
        <f t="shared" si="57"/>
        <v/>
      </c>
      <c r="N258" s="66" t="str">
        <f t="shared" si="58"/>
        <v/>
      </c>
      <c r="O258" s="154"/>
      <c r="P258" s="152" t="str">
        <f t="shared" si="59"/>
        <v/>
      </c>
      <c r="Q258" s="64"/>
      <c r="R258" s="152" t="str">
        <f t="shared" si="60"/>
        <v/>
      </c>
      <c r="S258" s="64" t="str">
        <f t="shared" si="53"/>
        <v/>
      </c>
      <c r="T258" s="152" t="str">
        <f t="shared" si="61"/>
        <v/>
      </c>
      <c r="U258" s="155" t="str">
        <f t="shared" si="54"/>
        <v/>
      </c>
    </row>
    <row r="259" spans="2:21" ht="15.75" customHeight="1" x14ac:dyDescent="0.25">
      <c r="B259" s="55"/>
      <c r="C259" s="56"/>
      <c r="D259" s="56"/>
      <c r="E259" s="57"/>
      <c r="F259" s="168"/>
      <c r="G259" s="59"/>
      <c r="H259" s="60" t="str">
        <f t="shared" si="55"/>
        <v/>
      </c>
      <c r="I259" s="58"/>
      <c r="J259" s="59" t="str">
        <f t="shared" si="51"/>
        <v/>
      </c>
      <c r="K259" s="156" t="str">
        <f t="shared" si="56"/>
        <v/>
      </c>
      <c r="L259" s="157" t="str">
        <f t="shared" si="52"/>
        <v/>
      </c>
      <c r="M259" s="59" t="str">
        <f t="shared" si="57"/>
        <v/>
      </c>
      <c r="N259" s="60" t="str">
        <f t="shared" si="58"/>
        <v/>
      </c>
      <c r="O259" s="158"/>
      <c r="P259" s="156" t="str">
        <f t="shared" si="59"/>
        <v/>
      </c>
      <c r="Q259" s="58"/>
      <c r="R259" s="156" t="str">
        <f t="shared" si="60"/>
        <v/>
      </c>
      <c r="S259" s="58" t="str">
        <f t="shared" si="53"/>
        <v/>
      </c>
      <c r="T259" s="156" t="str">
        <f t="shared" si="61"/>
        <v/>
      </c>
      <c r="U259" s="159" t="str">
        <f t="shared" si="54"/>
        <v/>
      </c>
    </row>
    <row r="260" spans="2:21" ht="15.75" customHeight="1" x14ac:dyDescent="0.25">
      <c r="B260" s="61"/>
      <c r="C260" s="62"/>
      <c r="D260" s="62"/>
      <c r="E260" s="63"/>
      <c r="F260" s="167"/>
      <c r="G260" s="65"/>
      <c r="H260" s="66" t="str">
        <f t="shared" si="55"/>
        <v/>
      </c>
      <c r="I260" s="64"/>
      <c r="J260" s="65" t="str">
        <f t="shared" si="51"/>
        <v/>
      </c>
      <c r="K260" s="152" t="str">
        <f t="shared" si="56"/>
        <v/>
      </c>
      <c r="L260" s="153" t="str">
        <f t="shared" si="52"/>
        <v/>
      </c>
      <c r="M260" s="65" t="str">
        <f t="shared" si="57"/>
        <v/>
      </c>
      <c r="N260" s="66" t="str">
        <f t="shared" si="58"/>
        <v/>
      </c>
      <c r="O260" s="154"/>
      <c r="P260" s="152" t="str">
        <f t="shared" si="59"/>
        <v/>
      </c>
      <c r="Q260" s="64"/>
      <c r="R260" s="152" t="str">
        <f t="shared" si="60"/>
        <v/>
      </c>
      <c r="S260" s="64" t="str">
        <f t="shared" si="53"/>
        <v/>
      </c>
      <c r="T260" s="152" t="str">
        <f t="shared" si="61"/>
        <v/>
      </c>
      <c r="U260" s="155" t="str">
        <f t="shared" si="54"/>
        <v/>
      </c>
    </row>
    <row r="261" spans="2:21" ht="15.75" customHeight="1" x14ac:dyDescent="0.25">
      <c r="B261" s="55"/>
      <c r="C261" s="56"/>
      <c r="D261" s="56"/>
      <c r="E261" s="57"/>
      <c r="F261" s="168"/>
      <c r="G261" s="59"/>
      <c r="H261" s="60" t="str">
        <f t="shared" si="55"/>
        <v/>
      </c>
      <c r="I261" s="58"/>
      <c r="J261" s="59" t="str">
        <f t="shared" si="51"/>
        <v/>
      </c>
      <c r="K261" s="156" t="str">
        <f t="shared" si="56"/>
        <v/>
      </c>
      <c r="L261" s="157" t="str">
        <f t="shared" si="52"/>
        <v/>
      </c>
      <c r="M261" s="59" t="str">
        <f t="shared" si="57"/>
        <v/>
      </c>
      <c r="N261" s="60" t="str">
        <f t="shared" si="58"/>
        <v/>
      </c>
      <c r="O261" s="158"/>
      <c r="P261" s="156" t="str">
        <f t="shared" si="59"/>
        <v/>
      </c>
      <c r="Q261" s="58"/>
      <c r="R261" s="156" t="str">
        <f t="shared" si="60"/>
        <v/>
      </c>
      <c r="S261" s="58" t="str">
        <f t="shared" si="53"/>
        <v/>
      </c>
      <c r="T261" s="156" t="str">
        <f t="shared" si="61"/>
        <v/>
      </c>
      <c r="U261" s="159" t="str">
        <f t="shared" si="54"/>
        <v/>
      </c>
    </row>
    <row r="262" spans="2:21" ht="15.75" customHeight="1" x14ac:dyDescent="0.25">
      <c r="B262" s="61"/>
      <c r="C262" s="62"/>
      <c r="D262" s="62"/>
      <c r="E262" s="63"/>
      <c r="F262" s="167"/>
      <c r="G262" s="65"/>
      <c r="H262" s="66" t="str">
        <f t="shared" si="55"/>
        <v/>
      </c>
      <c r="I262" s="64"/>
      <c r="J262" s="65" t="str">
        <f t="shared" si="51"/>
        <v/>
      </c>
      <c r="K262" s="152" t="str">
        <f t="shared" si="56"/>
        <v/>
      </c>
      <c r="L262" s="153" t="str">
        <f t="shared" si="52"/>
        <v/>
      </c>
      <c r="M262" s="65" t="str">
        <f t="shared" si="57"/>
        <v/>
      </c>
      <c r="N262" s="66" t="str">
        <f t="shared" si="58"/>
        <v/>
      </c>
      <c r="O262" s="154"/>
      <c r="P262" s="152" t="str">
        <f t="shared" si="59"/>
        <v/>
      </c>
      <c r="Q262" s="64"/>
      <c r="R262" s="152" t="str">
        <f t="shared" si="60"/>
        <v/>
      </c>
      <c r="S262" s="64" t="str">
        <f t="shared" si="53"/>
        <v/>
      </c>
      <c r="T262" s="152" t="str">
        <f t="shared" si="61"/>
        <v/>
      </c>
      <c r="U262" s="155" t="str">
        <f t="shared" si="54"/>
        <v/>
      </c>
    </row>
    <row r="263" spans="2:21" ht="15.75" customHeight="1" x14ac:dyDescent="0.25">
      <c r="B263" s="55"/>
      <c r="C263" s="56"/>
      <c r="D263" s="56"/>
      <c r="E263" s="57"/>
      <c r="F263" s="168"/>
      <c r="G263" s="59"/>
      <c r="H263" s="60" t="str">
        <f t="shared" si="55"/>
        <v/>
      </c>
      <c r="I263" s="58"/>
      <c r="J263" s="59" t="str">
        <f t="shared" si="51"/>
        <v/>
      </c>
      <c r="K263" s="156" t="str">
        <f t="shared" si="56"/>
        <v/>
      </c>
      <c r="L263" s="157" t="str">
        <f t="shared" si="52"/>
        <v/>
      </c>
      <c r="M263" s="59" t="str">
        <f t="shared" si="57"/>
        <v/>
      </c>
      <c r="N263" s="60" t="str">
        <f t="shared" si="58"/>
        <v/>
      </c>
      <c r="O263" s="158"/>
      <c r="P263" s="156" t="str">
        <f t="shared" si="59"/>
        <v/>
      </c>
      <c r="Q263" s="58"/>
      <c r="R263" s="156" t="str">
        <f t="shared" si="60"/>
        <v/>
      </c>
      <c r="S263" s="58" t="str">
        <f t="shared" si="53"/>
        <v/>
      </c>
      <c r="T263" s="156" t="str">
        <f t="shared" si="61"/>
        <v/>
      </c>
      <c r="U263" s="159" t="str">
        <f t="shared" si="54"/>
        <v/>
      </c>
    </row>
    <row r="264" spans="2:21" ht="15.75" customHeight="1" x14ac:dyDescent="0.25">
      <c r="B264" s="61"/>
      <c r="C264" s="62"/>
      <c r="D264" s="62"/>
      <c r="E264" s="63"/>
      <c r="F264" s="167"/>
      <c r="G264" s="65"/>
      <c r="H264" s="66" t="str">
        <f t="shared" si="55"/>
        <v/>
      </c>
      <c r="I264" s="64"/>
      <c r="J264" s="65" t="str">
        <f t="shared" si="51"/>
        <v/>
      </c>
      <c r="K264" s="152" t="str">
        <f t="shared" si="56"/>
        <v/>
      </c>
      <c r="L264" s="153" t="str">
        <f t="shared" si="52"/>
        <v/>
      </c>
      <c r="M264" s="65" t="str">
        <f t="shared" si="57"/>
        <v/>
      </c>
      <c r="N264" s="66" t="str">
        <f t="shared" si="58"/>
        <v/>
      </c>
      <c r="O264" s="154"/>
      <c r="P264" s="152" t="str">
        <f t="shared" si="59"/>
        <v/>
      </c>
      <c r="Q264" s="64"/>
      <c r="R264" s="152" t="str">
        <f t="shared" si="60"/>
        <v/>
      </c>
      <c r="S264" s="64" t="str">
        <f t="shared" si="53"/>
        <v/>
      </c>
      <c r="T264" s="152" t="str">
        <f t="shared" si="61"/>
        <v/>
      </c>
      <c r="U264" s="155" t="str">
        <f t="shared" si="54"/>
        <v/>
      </c>
    </row>
    <row r="265" spans="2:21" ht="15.75" customHeight="1" x14ac:dyDescent="0.25">
      <c r="B265" s="55"/>
      <c r="C265" s="56"/>
      <c r="D265" s="56"/>
      <c r="E265" s="57"/>
      <c r="F265" s="168"/>
      <c r="G265" s="59"/>
      <c r="H265" s="60" t="str">
        <f t="shared" si="55"/>
        <v/>
      </c>
      <c r="I265" s="58"/>
      <c r="J265" s="59" t="str">
        <f t="shared" si="51"/>
        <v/>
      </c>
      <c r="K265" s="156" t="str">
        <f t="shared" si="56"/>
        <v/>
      </c>
      <c r="L265" s="157" t="str">
        <f t="shared" si="52"/>
        <v/>
      </c>
      <c r="M265" s="59" t="str">
        <f t="shared" si="57"/>
        <v/>
      </c>
      <c r="N265" s="60" t="str">
        <f t="shared" si="58"/>
        <v/>
      </c>
      <c r="O265" s="158"/>
      <c r="P265" s="156" t="str">
        <f t="shared" si="59"/>
        <v/>
      </c>
      <c r="Q265" s="58"/>
      <c r="R265" s="156" t="str">
        <f t="shared" si="60"/>
        <v/>
      </c>
      <c r="S265" s="58" t="str">
        <f t="shared" si="53"/>
        <v/>
      </c>
      <c r="T265" s="156" t="str">
        <f t="shared" si="61"/>
        <v/>
      </c>
      <c r="U265" s="159" t="str">
        <f t="shared" si="54"/>
        <v/>
      </c>
    </row>
    <row r="266" spans="2:21" ht="15.75" customHeight="1" x14ac:dyDescent="0.25">
      <c r="B266" s="61"/>
      <c r="C266" s="62"/>
      <c r="D266" s="62"/>
      <c r="E266" s="63"/>
      <c r="F266" s="167"/>
      <c r="G266" s="65"/>
      <c r="H266" s="66" t="str">
        <f t="shared" si="55"/>
        <v/>
      </c>
      <c r="I266" s="64"/>
      <c r="J266" s="65" t="str">
        <f t="shared" si="51"/>
        <v/>
      </c>
      <c r="K266" s="152" t="str">
        <f t="shared" si="56"/>
        <v/>
      </c>
      <c r="L266" s="153" t="str">
        <f t="shared" si="52"/>
        <v/>
      </c>
      <c r="M266" s="65" t="str">
        <f t="shared" si="57"/>
        <v/>
      </c>
      <c r="N266" s="66" t="str">
        <f t="shared" si="58"/>
        <v/>
      </c>
      <c r="O266" s="154"/>
      <c r="P266" s="152" t="str">
        <f t="shared" si="59"/>
        <v/>
      </c>
      <c r="Q266" s="64"/>
      <c r="R266" s="152" t="str">
        <f t="shared" si="60"/>
        <v/>
      </c>
      <c r="S266" s="64" t="str">
        <f t="shared" si="53"/>
        <v/>
      </c>
      <c r="T266" s="152" t="str">
        <f t="shared" si="61"/>
        <v/>
      </c>
      <c r="U266" s="155" t="str">
        <f t="shared" si="54"/>
        <v/>
      </c>
    </row>
    <row r="267" spans="2:21" ht="15.75" customHeight="1" x14ac:dyDescent="0.25">
      <c r="B267" s="55"/>
      <c r="C267" s="56"/>
      <c r="D267" s="56"/>
      <c r="E267" s="57"/>
      <c r="F267" s="168"/>
      <c r="G267" s="59"/>
      <c r="H267" s="60" t="str">
        <f t="shared" si="55"/>
        <v/>
      </c>
      <c r="I267" s="58"/>
      <c r="J267" s="59" t="str">
        <f t="shared" ref="J267:J330" si="62">IF(I267="","",G267)</f>
        <v/>
      </c>
      <c r="K267" s="156" t="str">
        <f t="shared" si="56"/>
        <v/>
      </c>
      <c r="L267" s="157" t="str">
        <f t="shared" ref="L267:L330" si="63">IF(F267="","",F267+I267)</f>
        <v/>
      </c>
      <c r="M267" s="59" t="str">
        <f t="shared" si="57"/>
        <v/>
      </c>
      <c r="N267" s="60" t="str">
        <f t="shared" si="58"/>
        <v/>
      </c>
      <c r="O267" s="158"/>
      <c r="P267" s="156" t="str">
        <f t="shared" si="59"/>
        <v/>
      </c>
      <c r="Q267" s="58"/>
      <c r="R267" s="156" t="str">
        <f t="shared" si="60"/>
        <v/>
      </c>
      <c r="S267" s="58" t="str">
        <f t="shared" ref="S267:S330" si="64">IF(Q267="","",Q267+O267)</f>
        <v/>
      </c>
      <c r="T267" s="156" t="str">
        <f t="shared" si="61"/>
        <v/>
      </c>
      <c r="U267" s="159" t="str">
        <f t="shared" si="54"/>
        <v/>
      </c>
    </row>
    <row r="268" spans="2:21" ht="15.75" customHeight="1" x14ac:dyDescent="0.25">
      <c r="B268" s="61"/>
      <c r="C268" s="62"/>
      <c r="D268" s="62"/>
      <c r="E268" s="63"/>
      <c r="F268" s="167"/>
      <c r="G268" s="65"/>
      <c r="H268" s="66" t="str">
        <f t="shared" si="55"/>
        <v/>
      </c>
      <c r="I268" s="64"/>
      <c r="J268" s="65" t="str">
        <f t="shared" si="62"/>
        <v/>
      </c>
      <c r="K268" s="152" t="str">
        <f t="shared" si="56"/>
        <v/>
      </c>
      <c r="L268" s="153" t="str">
        <f t="shared" si="63"/>
        <v/>
      </c>
      <c r="M268" s="65" t="str">
        <f t="shared" si="57"/>
        <v/>
      </c>
      <c r="N268" s="66" t="str">
        <f t="shared" si="58"/>
        <v/>
      </c>
      <c r="O268" s="154"/>
      <c r="P268" s="152" t="str">
        <f t="shared" si="59"/>
        <v/>
      </c>
      <c r="Q268" s="64"/>
      <c r="R268" s="152" t="str">
        <f t="shared" si="60"/>
        <v/>
      </c>
      <c r="S268" s="64" t="str">
        <f t="shared" si="64"/>
        <v/>
      </c>
      <c r="T268" s="152" t="str">
        <f t="shared" si="61"/>
        <v/>
      </c>
      <c r="U268" s="155" t="str">
        <f t="shared" ref="U268:U331" si="65">IF(H268="","",N268-T268)</f>
        <v/>
      </c>
    </row>
    <row r="269" spans="2:21" ht="15.75" customHeight="1" x14ac:dyDescent="0.25">
      <c r="B269" s="55"/>
      <c r="C269" s="56"/>
      <c r="D269" s="56"/>
      <c r="E269" s="57"/>
      <c r="F269" s="168"/>
      <c r="G269" s="59"/>
      <c r="H269" s="60" t="str">
        <f t="shared" si="55"/>
        <v/>
      </c>
      <c r="I269" s="58"/>
      <c r="J269" s="59" t="str">
        <f t="shared" si="62"/>
        <v/>
      </c>
      <c r="K269" s="156" t="str">
        <f t="shared" si="56"/>
        <v/>
      </c>
      <c r="L269" s="157" t="str">
        <f t="shared" si="63"/>
        <v/>
      </c>
      <c r="M269" s="59" t="str">
        <f t="shared" si="57"/>
        <v/>
      </c>
      <c r="N269" s="60" t="str">
        <f t="shared" si="58"/>
        <v/>
      </c>
      <c r="O269" s="158"/>
      <c r="P269" s="156" t="str">
        <f t="shared" si="59"/>
        <v/>
      </c>
      <c r="Q269" s="58"/>
      <c r="R269" s="156" t="str">
        <f t="shared" si="60"/>
        <v/>
      </c>
      <c r="S269" s="58" t="str">
        <f t="shared" si="64"/>
        <v/>
      </c>
      <c r="T269" s="156" t="str">
        <f t="shared" si="61"/>
        <v/>
      </c>
      <c r="U269" s="159" t="str">
        <f t="shared" si="65"/>
        <v/>
      </c>
    </row>
    <row r="270" spans="2:21" ht="15.75" customHeight="1" x14ac:dyDescent="0.25">
      <c r="B270" s="61"/>
      <c r="C270" s="62"/>
      <c r="D270" s="62"/>
      <c r="E270" s="63"/>
      <c r="F270" s="167"/>
      <c r="G270" s="65"/>
      <c r="H270" s="66" t="str">
        <f t="shared" si="55"/>
        <v/>
      </c>
      <c r="I270" s="64"/>
      <c r="J270" s="65" t="str">
        <f t="shared" si="62"/>
        <v/>
      </c>
      <c r="K270" s="152" t="str">
        <f t="shared" si="56"/>
        <v/>
      </c>
      <c r="L270" s="153" t="str">
        <f t="shared" si="63"/>
        <v/>
      </c>
      <c r="M270" s="65" t="str">
        <f t="shared" si="57"/>
        <v/>
      </c>
      <c r="N270" s="66" t="str">
        <f t="shared" si="58"/>
        <v/>
      </c>
      <c r="O270" s="154"/>
      <c r="P270" s="152" t="str">
        <f t="shared" si="59"/>
        <v/>
      </c>
      <c r="Q270" s="64"/>
      <c r="R270" s="152" t="str">
        <f t="shared" si="60"/>
        <v/>
      </c>
      <c r="S270" s="64" t="str">
        <f t="shared" si="64"/>
        <v/>
      </c>
      <c r="T270" s="152" t="str">
        <f t="shared" si="61"/>
        <v/>
      </c>
      <c r="U270" s="155" t="str">
        <f t="shared" si="65"/>
        <v/>
      </c>
    </row>
    <row r="271" spans="2:21" ht="15.75" customHeight="1" x14ac:dyDescent="0.25">
      <c r="B271" s="55"/>
      <c r="C271" s="56"/>
      <c r="D271" s="56"/>
      <c r="E271" s="57"/>
      <c r="F271" s="168"/>
      <c r="G271" s="59"/>
      <c r="H271" s="60" t="str">
        <f t="shared" si="55"/>
        <v/>
      </c>
      <c r="I271" s="58"/>
      <c r="J271" s="59" t="str">
        <f t="shared" si="62"/>
        <v/>
      </c>
      <c r="K271" s="156" t="str">
        <f t="shared" si="56"/>
        <v/>
      </c>
      <c r="L271" s="157" t="str">
        <f t="shared" si="63"/>
        <v/>
      </c>
      <c r="M271" s="59" t="str">
        <f t="shared" si="57"/>
        <v/>
      </c>
      <c r="N271" s="60" t="str">
        <f t="shared" si="58"/>
        <v/>
      </c>
      <c r="O271" s="158"/>
      <c r="P271" s="156" t="str">
        <f t="shared" si="59"/>
        <v/>
      </c>
      <c r="Q271" s="58"/>
      <c r="R271" s="156" t="str">
        <f t="shared" si="60"/>
        <v/>
      </c>
      <c r="S271" s="58" t="str">
        <f t="shared" si="64"/>
        <v/>
      </c>
      <c r="T271" s="156" t="str">
        <f t="shared" si="61"/>
        <v/>
      </c>
      <c r="U271" s="159" t="str">
        <f t="shared" si="65"/>
        <v/>
      </c>
    </row>
    <row r="272" spans="2:21" ht="15.75" customHeight="1" x14ac:dyDescent="0.25">
      <c r="B272" s="61"/>
      <c r="C272" s="62"/>
      <c r="D272" s="62"/>
      <c r="E272" s="63"/>
      <c r="F272" s="167"/>
      <c r="G272" s="65"/>
      <c r="H272" s="66" t="str">
        <f t="shared" si="55"/>
        <v/>
      </c>
      <c r="I272" s="64"/>
      <c r="J272" s="65" t="str">
        <f t="shared" si="62"/>
        <v/>
      </c>
      <c r="K272" s="152" t="str">
        <f t="shared" si="56"/>
        <v/>
      </c>
      <c r="L272" s="153" t="str">
        <f t="shared" si="63"/>
        <v/>
      </c>
      <c r="M272" s="65" t="str">
        <f t="shared" si="57"/>
        <v/>
      </c>
      <c r="N272" s="66" t="str">
        <f t="shared" si="58"/>
        <v/>
      </c>
      <c r="O272" s="154"/>
      <c r="P272" s="152" t="str">
        <f t="shared" si="59"/>
        <v/>
      </c>
      <c r="Q272" s="64"/>
      <c r="R272" s="152" t="str">
        <f t="shared" si="60"/>
        <v/>
      </c>
      <c r="S272" s="64" t="str">
        <f t="shared" si="64"/>
        <v/>
      </c>
      <c r="T272" s="152" t="str">
        <f t="shared" si="61"/>
        <v/>
      </c>
      <c r="U272" s="155" t="str">
        <f t="shared" si="65"/>
        <v/>
      </c>
    </row>
    <row r="273" spans="2:21" ht="15.75" customHeight="1" x14ac:dyDescent="0.25">
      <c r="B273" s="55"/>
      <c r="C273" s="56"/>
      <c r="D273" s="56"/>
      <c r="E273" s="57"/>
      <c r="F273" s="168"/>
      <c r="G273" s="59"/>
      <c r="H273" s="60" t="str">
        <f t="shared" si="55"/>
        <v/>
      </c>
      <c r="I273" s="58"/>
      <c r="J273" s="59" t="str">
        <f t="shared" si="62"/>
        <v/>
      </c>
      <c r="K273" s="156" t="str">
        <f t="shared" si="56"/>
        <v/>
      </c>
      <c r="L273" s="157" t="str">
        <f t="shared" si="63"/>
        <v/>
      </c>
      <c r="M273" s="59" t="str">
        <f t="shared" si="57"/>
        <v/>
      </c>
      <c r="N273" s="60" t="str">
        <f t="shared" si="58"/>
        <v/>
      </c>
      <c r="O273" s="158"/>
      <c r="P273" s="156" t="str">
        <f t="shared" si="59"/>
        <v/>
      </c>
      <c r="Q273" s="58"/>
      <c r="R273" s="156" t="str">
        <f t="shared" si="60"/>
        <v/>
      </c>
      <c r="S273" s="58" t="str">
        <f t="shared" si="64"/>
        <v/>
      </c>
      <c r="T273" s="156" t="str">
        <f t="shared" si="61"/>
        <v/>
      </c>
      <c r="U273" s="159" t="str">
        <f t="shared" si="65"/>
        <v/>
      </c>
    </row>
    <row r="274" spans="2:21" ht="15.75" customHeight="1" x14ac:dyDescent="0.25">
      <c r="B274" s="61"/>
      <c r="C274" s="62"/>
      <c r="D274" s="62"/>
      <c r="E274" s="63"/>
      <c r="F274" s="167"/>
      <c r="G274" s="65"/>
      <c r="H274" s="66" t="str">
        <f t="shared" si="55"/>
        <v/>
      </c>
      <c r="I274" s="64"/>
      <c r="J274" s="65" t="str">
        <f t="shared" si="62"/>
        <v/>
      </c>
      <c r="K274" s="152" t="str">
        <f t="shared" si="56"/>
        <v/>
      </c>
      <c r="L274" s="153" t="str">
        <f t="shared" si="63"/>
        <v/>
      </c>
      <c r="M274" s="65" t="str">
        <f t="shared" si="57"/>
        <v/>
      </c>
      <c r="N274" s="66" t="str">
        <f t="shared" si="58"/>
        <v/>
      </c>
      <c r="O274" s="154"/>
      <c r="P274" s="152" t="str">
        <f t="shared" si="59"/>
        <v/>
      </c>
      <c r="Q274" s="64"/>
      <c r="R274" s="152" t="str">
        <f t="shared" si="60"/>
        <v/>
      </c>
      <c r="S274" s="64" t="str">
        <f t="shared" si="64"/>
        <v/>
      </c>
      <c r="T274" s="152" t="str">
        <f t="shared" si="61"/>
        <v/>
      </c>
      <c r="U274" s="155" t="str">
        <f t="shared" si="65"/>
        <v/>
      </c>
    </row>
    <row r="275" spans="2:21" ht="15.75" customHeight="1" x14ac:dyDescent="0.25">
      <c r="B275" s="55"/>
      <c r="C275" s="56"/>
      <c r="D275" s="56"/>
      <c r="E275" s="57"/>
      <c r="F275" s="168"/>
      <c r="G275" s="59"/>
      <c r="H275" s="60" t="str">
        <f t="shared" si="55"/>
        <v/>
      </c>
      <c r="I275" s="58"/>
      <c r="J275" s="59" t="str">
        <f t="shared" si="62"/>
        <v/>
      </c>
      <c r="K275" s="156" t="str">
        <f t="shared" si="56"/>
        <v/>
      </c>
      <c r="L275" s="157" t="str">
        <f t="shared" si="63"/>
        <v/>
      </c>
      <c r="M275" s="59" t="str">
        <f t="shared" si="57"/>
        <v/>
      </c>
      <c r="N275" s="60" t="str">
        <f t="shared" si="58"/>
        <v/>
      </c>
      <c r="O275" s="158"/>
      <c r="P275" s="156" t="str">
        <f t="shared" si="59"/>
        <v/>
      </c>
      <c r="Q275" s="58"/>
      <c r="R275" s="156" t="str">
        <f t="shared" si="60"/>
        <v/>
      </c>
      <c r="S275" s="58" t="str">
        <f t="shared" si="64"/>
        <v/>
      </c>
      <c r="T275" s="156" t="str">
        <f t="shared" si="61"/>
        <v/>
      </c>
      <c r="U275" s="159" t="str">
        <f t="shared" si="65"/>
        <v/>
      </c>
    </row>
    <row r="276" spans="2:21" ht="15.75" customHeight="1" x14ac:dyDescent="0.25">
      <c r="B276" s="61"/>
      <c r="C276" s="62"/>
      <c r="D276" s="62"/>
      <c r="E276" s="63"/>
      <c r="F276" s="167"/>
      <c r="G276" s="65"/>
      <c r="H276" s="66" t="str">
        <f t="shared" si="55"/>
        <v/>
      </c>
      <c r="I276" s="64"/>
      <c r="J276" s="65" t="str">
        <f t="shared" si="62"/>
        <v/>
      </c>
      <c r="K276" s="152" t="str">
        <f t="shared" si="56"/>
        <v/>
      </c>
      <c r="L276" s="153" t="str">
        <f t="shared" si="63"/>
        <v/>
      </c>
      <c r="M276" s="65" t="str">
        <f t="shared" si="57"/>
        <v/>
      </c>
      <c r="N276" s="66" t="str">
        <f t="shared" si="58"/>
        <v/>
      </c>
      <c r="O276" s="154"/>
      <c r="P276" s="152" t="str">
        <f t="shared" si="59"/>
        <v/>
      </c>
      <c r="Q276" s="64"/>
      <c r="R276" s="152" t="str">
        <f t="shared" si="60"/>
        <v/>
      </c>
      <c r="S276" s="64" t="str">
        <f t="shared" si="64"/>
        <v/>
      </c>
      <c r="T276" s="152" t="str">
        <f t="shared" si="61"/>
        <v/>
      </c>
      <c r="U276" s="155" t="str">
        <f t="shared" si="65"/>
        <v/>
      </c>
    </row>
    <row r="277" spans="2:21" ht="15.75" customHeight="1" x14ac:dyDescent="0.25">
      <c r="B277" s="55"/>
      <c r="C277" s="56"/>
      <c r="D277" s="56"/>
      <c r="E277" s="57"/>
      <c r="F277" s="168"/>
      <c r="G277" s="59"/>
      <c r="H277" s="60" t="str">
        <f t="shared" si="55"/>
        <v/>
      </c>
      <c r="I277" s="58"/>
      <c r="J277" s="59" t="str">
        <f t="shared" si="62"/>
        <v/>
      </c>
      <c r="K277" s="156" t="str">
        <f t="shared" si="56"/>
        <v/>
      </c>
      <c r="L277" s="157" t="str">
        <f t="shared" si="63"/>
        <v/>
      </c>
      <c r="M277" s="59" t="str">
        <f t="shared" si="57"/>
        <v/>
      </c>
      <c r="N277" s="60" t="str">
        <f t="shared" si="58"/>
        <v/>
      </c>
      <c r="O277" s="158"/>
      <c r="P277" s="156" t="str">
        <f t="shared" si="59"/>
        <v/>
      </c>
      <c r="Q277" s="58"/>
      <c r="R277" s="156" t="str">
        <f t="shared" si="60"/>
        <v/>
      </c>
      <c r="S277" s="58" t="str">
        <f t="shared" si="64"/>
        <v/>
      </c>
      <c r="T277" s="156" t="str">
        <f t="shared" si="61"/>
        <v/>
      </c>
      <c r="U277" s="159" t="str">
        <f t="shared" si="65"/>
        <v/>
      </c>
    </row>
    <row r="278" spans="2:21" ht="15.75" customHeight="1" x14ac:dyDescent="0.25">
      <c r="B278" s="61"/>
      <c r="C278" s="62"/>
      <c r="D278" s="62"/>
      <c r="E278" s="63"/>
      <c r="F278" s="167"/>
      <c r="G278" s="65"/>
      <c r="H278" s="66" t="str">
        <f t="shared" si="55"/>
        <v/>
      </c>
      <c r="I278" s="64"/>
      <c r="J278" s="65" t="str">
        <f t="shared" si="62"/>
        <v/>
      </c>
      <c r="K278" s="152" t="str">
        <f t="shared" si="56"/>
        <v/>
      </c>
      <c r="L278" s="153" t="str">
        <f t="shared" si="63"/>
        <v/>
      </c>
      <c r="M278" s="65" t="str">
        <f t="shared" si="57"/>
        <v/>
      </c>
      <c r="N278" s="66" t="str">
        <f t="shared" si="58"/>
        <v/>
      </c>
      <c r="O278" s="154"/>
      <c r="P278" s="152" t="str">
        <f t="shared" si="59"/>
        <v/>
      </c>
      <c r="Q278" s="64"/>
      <c r="R278" s="152" t="str">
        <f t="shared" si="60"/>
        <v/>
      </c>
      <c r="S278" s="64" t="str">
        <f t="shared" si="64"/>
        <v/>
      </c>
      <c r="T278" s="152" t="str">
        <f t="shared" si="61"/>
        <v/>
      </c>
      <c r="U278" s="155" t="str">
        <f t="shared" si="65"/>
        <v/>
      </c>
    </row>
    <row r="279" spans="2:21" ht="15.75" customHeight="1" x14ac:dyDescent="0.25">
      <c r="B279" s="55"/>
      <c r="C279" s="56"/>
      <c r="D279" s="56"/>
      <c r="E279" s="57"/>
      <c r="F279" s="168"/>
      <c r="G279" s="59"/>
      <c r="H279" s="60" t="str">
        <f t="shared" si="55"/>
        <v/>
      </c>
      <c r="I279" s="58"/>
      <c r="J279" s="59" t="str">
        <f t="shared" si="62"/>
        <v/>
      </c>
      <c r="K279" s="156" t="str">
        <f t="shared" si="56"/>
        <v/>
      </c>
      <c r="L279" s="157" t="str">
        <f t="shared" si="63"/>
        <v/>
      </c>
      <c r="M279" s="59" t="str">
        <f t="shared" si="57"/>
        <v/>
      </c>
      <c r="N279" s="60" t="str">
        <f t="shared" si="58"/>
        <v/>
      </c>
      <c r="O279" s="158"/>
      <c r="P279" s="156" t="str">
        <f t="shared" si="59"/>
        <v/>
      </c>
      <c r="Q279" s="58"/>
      <c r="R279" s="156" t="str">
        <f t="shared" si="60"/>
        <v/>
      </c>
      <c r="S279" s="58" t="str">
        <f t="shared" si="64"/>
        <v/>
      </c>
      <c r="T279" s="156" t="str">
        <f t="shared" si="61"/>
        <v/>
      </c>
      <c r="U279" s="159" t="str">
        <f t="shared" si="65"/>
        <v/>
      </c>
    </row>
    <row r="280" spans="2:21" ht="15.75" customHeight="1" x14ac:dyDescent="0.25">
      <c r="B280" s="61"/>
      <c r="C280" s="62"/>
      <c r="D280" s="62"/>
      <c r="E280" s="63"/>
      <c r="F280" s="167"/>
      <c r="G280" s="65"/>
      <c r="H280" s="66" t="str">
        <f t="shared" si="55"/>
        <v/>
      </c>
      <c r="I280" s="64"/>
      <c r="J280" s="65" t="str">
        <f t="shared" si="62"/>
        <v/>
      </c>
      <c r="K280" s="152" t="str">
        <f t="shared" si="56"/>
        <v/>
      </c>
      <c r="L280" s="153" t="str">
        <f t="shared" si="63"/>
        <v/>
      </c>
      <c r="M280" s="65" t="str">
        <f t="shared" si="57"/>
        <v/>
      </c>
      <c r="N280" s="66" t="str">
        <f t="shared" si="58"/>
        <v/>
      </c>
      <c r="O280" s="154"/>
      <c r="P280" s="152" t="str">
        <f t="shared" si="59"/>
        <v/>
      </c>
      <c r="Q280" s="64"/>
      <c r="R280" s="152" t="str">
        <f t="shared" si="60"/>
        <v/>
      </c>
      <c r="S280" s="64" t="str">
        <f t="shared" si="64"/>
        <v/>
      </c>
      <c r="T280" s="152" t="str">
        <f t="shared" si="61"/>
        <v/>
      </c>
      <c r="U280" s="155" t="str">
        <f t="shared" si="65"/>
        <v/>
      </c>
    </row>
    <row r="281" spans="2:21" ht="15.75" customHeight="1" x14ac:dyDescent="0.25">
      <c r="B281" s="55"/>
      <c r="C281" s="56"/>
      <c r="D281" s="56"/>
      <c r="E281" s="57"/>
      <c r="F281" s="168"/>
      <c r="G281" s="59"/>
      <c r="H281" s="60" t="str">
        <f t="shared" si="55"/>
        <v/>
      </c>
      <c r="I281" s="58"/>
      <c r="J281" s="59" t="str">
        <f t="shared" si="62"/>
        <v/>
      </c>
      <c r="K281" s="156" t="str">
        <f t="shared" si="56"/>
        <v/>
      </c>
      <c r="L281" s="157" t="str">
        <f t="shared" si="63"/>
        <v/>
      </c>
      <c r="M281" s="59" t="str">
        <f t="shared" si="57"/>
        <v/>
      </c>
      <c r="N281" s="60" t="str">
        <f t="shared" si="58"/>
        <v/>
      </c>
      <c r="O281" s="158"/>
      <c r="P281" s="156" t="str">
        <f t="shared" si="59"/>
        <v/>
      </c>
      <c r="Q281" s="58"/>
      <c r="R281" s="156" t="str">
        <f t="shared" si="60"/>
        <v/>
      </c>
      <c r="S281" s="58" t="str">
        <f t="shared" si="64"/>
        <v/>
      </c>
      <c r="T281" s="156" t="str">
        <f t="shared" si="61"/>
        <v/>
      </c>
      <c r="U281" s="159" t="str">
        <f t="shared" si="65"/>
        <v/>
      </c>
    </row>
    <row r="282" spans="2:21" ht="15.75" customHeight="1" thickBot="1" x14ac:dyDescent="0.3">
      <c r="B282" s="80"/>
      <c r="C282" s="85"/>
      <c r="D282" s="85"/>
      <c r="E282" s="81"/>
      <c r="F282" s="171"/>
      <c r="G282" s="83"/>
      <c r="H282" s="84" t="str">
        <f t="shared" si="55"/>
        <v/>
      </c>
      <c r="I282" s="82"/>
      <c r="J282" s="83" t="str">
        <f t="shared" si="62"/>
        <v/>
      </c>
      <c r="K282" s="160" t="str">
        <f t="shared" si="56"/>
        <v/>
      </c>
      <c r="L282" s="161" t="str">
        <f t="shared" si="63"/>
        <v/>
      </c>
      <c r="M282" s="83" t="str">
        <f t="shared" si="57"/>
        <v/>
      </c>
      <c r="N282" s="84" t="str">
        <f t="shared" si="58"/>
        <v/>
      </c>
      <c r="O282" s="162"/>
      <c r="P282" s="160" t="str">
        <f t="shared" si="59"/>
        <v/>
      </c>
      <c r="Q282" s="82"/>
      <c r="R282" s="160" t="str">
        <f t="shared" si="60"/>
        <v/>
      </c>
      <c r="S282" s="82" t="str">
        <f t="shared" si="64"/>
        <v/>
      </c>
      <c r="T282" s="160" t="str">
        <f t="shared" si="61"/>
        <v/>
      </c>
      <c r="U282" s="163" t="str">
        <f t="shared" si="65"/>
        <v/>
      </c>
    </row>
    <row r="283" spans="2:21" ht="15.75" customHeight="1" x14ac:dyDescent="0.25">
      <c r="B283" s="74"/>
      <c r="C283" s="75"/>
      <c r="D283" s="75"/>
      <c r="E283" s="76"/>
      <c r="F283" s="166"/>
      <c r="G283" s="78"/>
      <c r="H283" s="79" t="str">
        <f t="shared" si="55"/>
        <v/>
      </c>
      <c r="I283" s="77"/>
      <c r="J283" s="78" t="str">
        <f t="shared" si="62"/>
        <v/>
      </c>
      <c r="K283" s="148" t="str">
        <f t="shared" si="56"/>
        <v/>
      </c>
      <c r="L283" s="149" t="str">
        <f t="shared" si="63"/>
        <v/>
      </c>
      <c r="M283" s="78" t="str">
        <f t="shared" si="57"/>
        <v/>
      </c>
      <c r="N283" s="79" t="str">
        <f t="shared" si="58"/>
        <v/>
      </c>
      <c r="O283" s="150"/>
      <c r="P283" s="148" t="str">
        <f t="shared" si="59"/>
        <v/>
      </c>
      <c r="Q283" s="77"/>
      <c r="R283" s="148" t="str">
        <f t="shared" si="60"/>
        <v/>
      </c>
      <c r="S283" s="77" t="str">
        <f t="shared" si="64"/>
        <v/>
      </c>
      <c r="T283" s="148" t="str">
        <f t="shared" si="61"/>
        <v/>
      </c>
      <c r="U283" s="151" t="str">
        <f t="shared" si="65"/>
        <v/>
      </c>
    </row>
    <row r="284" spans="2:21" ht="15.75" customHeight="1" x14ac:dyDescent="0.25">
      <c r="B284" s="61"/>
      <c r="C284" s="62"/>
      <c r="D284" s="62"/>
      <c r="E284" s="63"/>
      <c r="F284" s="167"/>
      <c r="G284" s="65"/>
      <c r="H284" s="66" t="str">
        <f t="shared" si="55"/>
        <v/>
      </c>
      <c r="I284" s="64"/>
      <c r="J284" s="65" t="str">
        <f t="shared" si="62"/>
        <v/>
      </c>
      <c r="K284" s="152" t="str">
        <f t="shared" si="56"/>
        <v/>
      </c>
      <c r="L284" s="153" t="str">
        <f t="shared" si="63"/>
        <v/>
      </c>
      <c r="M284" s="65" t="str">
        <f t="shared" si="57"/>
        <v/>
      </c>
      <c r="N284" s="66" t="str">
        <f t="shared" si="58"/>
        <v/>
      </c>
      <c r="O284" s="154"/>
      <c r="P284" s="152" t="str">
        <f t="shared" si="59"/>
        <v/>
      </c>
      <c r="Q284" s="64"/>
      <c r="R284" s="152" t="str">
        <f t="shared" si="60"/>
        <v/>
      </c>
      <c r="S284" s="64" t="str">
        <f t="shared" si="64"/>
        <v/>
      </c>
      <c r="T284" s="152" t="str">
        <f t="shared" si="61"/>
        <v/>
      </c>
      <c r="U284" s="155" t="str">
        <f t="shared" si="65"/>
        <v/>
      </c>
    </row>
    <row r="285" spans="2:21" ht="15.75" customHeight="1" x14ac:dyDescent="0.25">
      <c r="B285" s="55"/>
      <c r="C285" s="56"/>
      <c r="D285" s="56"/>
      <c r="E285" s="57"/>
      <c r="F285" s="168"/>
      <c r="G285" s="59"/>
      <c r="H285" s="60" t="str">
        <f t="shared" si="55"/>
        <v/>
      </c>
      <c r="I285" s="58"/>
      <c r="J285" s="59" t="str">
        <f t="shared" si="62"/>
        <v/>
      </c>
      <c r="K285" s="156" t="str">
        <f t="shared" si="56"/>
        <v/>
      </c>
      <c r="L285" s="157" t="str">
        <f t="shared" si="63"/>
        <v/>
      </c>
      <c r="M285" s="59" t="str">
        <f t="shared" si="57"/>
        <v/>
      </c>
      <c r="N285" s="60" t="str">
        <f t="shared" si="58"/>
        <v/>
      </c>
      <c r="O285" s="158"/>
      <c r="P285" s="156" t="str">
        <f t="shared" si="59"/>
        <v/>
      </c>
      <c r="Q285" s="58"/>
      <c r="R285" s="156" t="str">
        <f t="shared" si="60"/>
        <v/>
      </c>
      <c r="S285" s="58" t="str">
        <f t="shared" si="64"/>
        <v/>
      </c>
      <c r="T285" s="156" t="str">
        <f t="shared" si="61"/>
        <v/>
      </c>
      <c r="U285" s="159" t="str">
        <f t="shared" si="65"/>
        <v/>
      </c>
    </row>
    <row r="286" spans="2:21" ht="15.75" customHeight="1" x14ac:dyDescent="0.25">
      <c r="B286" s="61"/>
      <c r="C286" s="62"/>
      <c r="D286" s="62"/>
      <c r="E286" s="63"/>
      <c r="F286" s="167"/>
      <c r="G286" s="65"/>
      <c r="H286" s="66" t="str">
        <f t="shared" si="55"/>
        <v/>
      </c>
      <c r="I286" s="64"/>
      <c r="J286" s="65" t="str">
        <f t="shared" si="62"/>
        <v/>
      </c>
      <c r="K286" s="152" t="str">
        <f t="shared" si="56"/>
        <v/>
      </c>
      <c r="L286" s="153" t="str">
        <f t="shared" si="63"/>
        <v/>
      </c>
      <c r="M286" s="65" t="str">
        <f t="shared" si="57"/>
        <v/>
      </c>
      <c r="N286" s="66" t="str">
        <f t="shared" si="58"/>
        <v/>
      </c>
      <c r="O286" s="154"/>
      <c r="P286" s="152" t="str">
        <f t="shared" si="59"/>
        <v/>
      </c>
      <c r="Q286" s="64"/>
      <c r="R286" s="152" t="str">
        <f t="shared" si="60"/>
        <v/>
      </c>
      <c r="S286" s="64" t="str">
        <f t="shared" si="64"/>
        <v/>
      </c>
      <c r="T286" s="152" t="str">
        <f t="shared" si="61"/>
        <v/>
      </c>
      <c r="U286" s="155" t="str">
        <f t="shared" si="65"/>
        <v/>
      </c>
    </row>
    <row r="287" spans="2:21" ht="15.75" customHeight="1" x14ac:dyDescent="0.25">
      <c r="B287" s="55"/>
      <c r="C287" s="56"/>
      <c r="D287" s="56"/>
      <c r="E287" s="57"/>
      <c r="F287" s="168"/>
      <c r="G287" s="59"/>
      <c r="H287" s="60" t="str">
        <f t="shared" si="55"/>
        <v/>
      </c>
      <c r="I287" s="58"/>
      <c r="J287" s="59" t="str">
        <f t="shared" si="62"/>
        <v/>
      </c>
      <c r="K287" s="156" t="str">
        <f t="shared" si="56"/>
        <v/>
      </c>
      <c r="L287" s="157" t="str">
        <f t="shared" si="63"/>
        <v/>
      </c>
      <c r="M287" s="59" t="str">
        <f t="shared" si="57"/>
        <v/>
      </c>
      <c r="N287" s="60" t="str">
        <f t="shared" si="58"/>
        <v/>
      </c>
      <c r="O287" s="158"/>
      <c r="P287" s="156" t="str">
        <f t="shared" si="59"/>
        <v/>
      </c>
      <c r="Q287" s="58"/>
      <c r="R287" s="156" t="str">
        <f t="shared" si="60"/>
        <v/>
      </c>
      <c r="S287" s="58" t="str">
        <f t="shared" si="64"/>
        <v/>
      </c>
      <c r="T287" s="156" t="str">
        <f t="shared" si="61"/>
        <v/>
      </c>
      <c r="U287" s="159" t="str">
        <f t="shared" si="65"/>
        <v/>
      </c>
    </row>
    <row r="288" spans="2:21" ht="15.75" customHeight="1" x14ac:dyDescent="0.25">
      <c r="B288" s="61"/>
      <c r="C288" s="62"/>
      <c r="D288" s="62"/>
      <c r="E288" s="63"/>
      <c r="F288" s="167"/>
      <c r="G288" s="65"/>
      <c r="H288" s="66" t="str">
        <f t="shared" si="55"/>
        <v/>
      </c>
      <c r="I288" s="64"/>
      <c r="J288" s="65" t="str">
        <f t="shared" si="62"/>
        <v/>
      </c>
      <c r="K288" s="152" t="str">
        <f t="shared" si="56"/>
        <v/>
      </c>
      <c r="L288" s="153" t="str">
        <f t="shared" si="63"/>
        <v/>
      </c>
      <c r="M288" s="65" t="str">
        <f t="shared" si="57"/>
        <v/>
      </c>
      <c r="N288" s="66" t="str">
        <f t="shared" si="58"/>
        <v/>
      </c>
      <c r="O288" s="154"/>
      <c r="P288" s="152" t="str">
        <f t="shared" si="59"/>
        <v/>
      </c>
      <c r="Q288" s="64"/>
      <c r="R288" s="152" t="str">
        <f t="shared" si="60"/>
        <v/>
      </c>
      <c r="S288" s="64" t="str">
        <f t="shared" si="64"/>
        <v/>
      </c>
      <c r="T288" s="152" t="str">
        <f t="shared" si="61"/>
        <v/>
      </c>
      <c r="U288" s="155" t="str">
        <f t="shared" si="65"/>
        <v/>
      </c>
    </row>
    <row r="289" spans="2:21" ht="15.75" customHeight="1" x14ac:dyDescent="0.25">
      <c r="B289" s="55"/>
      <c r="C289" s="56"/>
      <c r="D289" s="56"/>
      <c r="E289" s="57"/>
      <c r="F289" s="168"/>
      <c r="G289" s="59"/>
      <c r="H289" s="60" t="str">
        <f t="shared" si="55"/>
        <v/>
      </c>
      <c r="I289" s="58"/>
      <c r="J289" s="59" t="str">
        <f t="shared" si="62"/>
        <v/>
      </c>
      <c r="K289" s="156" t="str">
        <f t="shared" si="56"/>
        <v/>
      </c>
      <c r="L289" s="157" t="str">
        <f t="shared" si="63"/>
        <v/>
      </c>
      <c r="M289" s="59" t="str">
        <f t="shared" si="57"/>
        <v/>
      </c>
      <c r="N289" s="60" t="str">
        <f t="shared" si="58"/>
        <v/>
      </c>
      <c r="O289" s="158"/>
      <c r="P289" s="156" t="str">
        <f t="shared" si="59"/>
        <v/>
      </c>
      <c r="Q289" s="58"/>
      <c r="R289" s="156" t="str">
        <f t="shared" si="60"/>
        <v/>
      </c>
      <c r="S289" s="58" t="str">
        <f t="shared" si="64"/>
        <v/>
      </c>
      <c r="T289" s="156" t="str">
        <f t="shared" si="61"/>
        <v/>
      </c>
      <c r="U289" s="159" t="str">
        <f t="shared" si="65"/>
        <v/>
      </c>
    </row>
    <row r="290" spans="2:21" ht="15.75" customHeight="1" x14ac:dyDescent="0.25">
      <c r="B290" s="61"/>
      <c r="C290" s="62"/>
      <c r="D290" s="62"/>
      <c r="E290" s="63"/>
      <c r="F290" s="167"/>
      <c r="G290" s="65"/>
      <c r="H290" s="66" t="str">
        <f t="shared" si="55"/>
        <v/>
      </c>
      <c r="I290" s="64"/>
      <c r="J290" s="65" t="str">
        <f t="shared" si="62"/>
        <v/>
      </c>
      <c r="K290" s="152" t="str">
        <f t="shared" si="56"/>
        <v/>
      </c>
      <c r="L290" s="153" t="str">
        <f t="shared" si="63"/>
        <v/>
      </c>
      <c r="M290" s="65" t="str">
        <f t="shared" si="57"/>
        <v/>
      </c>
      <c r="N290" s="66" t="str">
        <f t="shared" si="58"/>
        <v/>
      </c>
      <c r="O290" s="154"/>
      <c r="P290" s="152" t="str">
        <f t="shared" si="59"/>
        <v/>
      </c>
      <c r="Q290" s="64"/>
      <c r="R290" s="152" t="str">
        <f t="shared" si="60"/>
        <v/>
      </c>
      <c r="S290" s="64" t="str">
        <f t="shared" si="64"/>
        <v/>
      </c>
      <c r="T290" s="152" t="str">
        <f t="shared" si="61"/>
        <v/>
      </c>
      <c r="U290" s="155" t="str">
        <f t="shared" si="65"/>
        <v/>
      </c>
    </row>
    <row r="291" spans="2:21" ht="15.75" customHeight="1" x14ac:dyDescent="0.25">
      <c r="B291" s="55"/>
      <c r="C291" s="56"/>
      <c r="D291" s="56"/>
      <c r="E291" s="57"/>
      <c r="F291" s="168"/>
      <c r="G291" s="59"/>
      <c r="H291" s="60" t="str">
        <f t="shared" si="55"/>
        <v/>
      </c>
      <c r="I291" s="58"/>
      <c r="J291" s="59" t="str">
        <f t="shared" si="62"/>
        <v/>
      </c>
      <c r="K291" s="156" t="str">
        <f t="shared" si="56"/>
        <v/>
      </c>
      <c r="L291" s="157" t="str">
        <f t="shared" si="63"/>
        <v/>
      </c>
      <c r="M291" s="59" t="str">
        <f t="shared" si="57"/>
        <v/>
      </c>
      <c r="N291" s="60" t="str">
        <f t="shared" si="58"/>
        <v/>
      </c>
      <c r="O291" s="158"/>
      <c r="P291" s="156" t="str">
        <f t="shared" si="59"/>
        <v/>
      </c>
      <c r="Q291" s="58"/>
      <c r="R291" s="156" t="str">
        <f t="shared" si="60"/>
        <v/>
      </c>
      <c r="S291" s="58" t="str">
        <f t="shared" si="64"/>
        <v/>
      </c>
      <c r="T291" s="156" t="str">
        <f t="shared" si="61"/>
        <v/>
      </c>
      <c r="U291" s="159" t="str">
        <f t="shared" si="65"/>
        <v/>
      </c>
    </row>
    <row r="292" spans="2:21" ht="15.75" customHeight="1" x14ac:dyDescent="0.25">
      <c r="B292" s="61"/>
      <c r="C292" s="62"/>
      <c r="D292" s="62"/>
      <c r="E292" s="63"/>
      <c r="F292" s="167"/>
      <c r="G292" s="65"/>
      <c r="H292" s="66" t="str">
        <f t="shared" si="55"/>
        <v/>
      </c>
      <c r="I292" s="64"/>
      <c r="J292" s="65" t="str">
        <f t="shared" si="62"/>
        <v/>
      </c>
      <c r="K292" s="152" t="str">
        <f t="shared" si="56"/>
        <v/>
      </c>
      <c r="L292" s="153" t="str">
        <f t="shared" si="63"/>
        <v/>
      </c>
      <c r="M292" s="65" t="str">
        <f t="shared" si="57"/>
        <v/>
      </c>
      <c r="N292" s="66" t="str">
        <f t="shared" si="58"/>
        <v/>
      </c>
      <c r="O292" s="154"/>
      <c r="P292" s="152" t="str">
        <f t="shared" si="59"/>
        <v/>
      </c>
      <c r="Q292" s="64"/>
      <c r="R292" s="152" t="str">
        <f t="shared" si="60"/>
        <v/>
      </c>
      <c r="S292" s="64" t="str">
        <f t="shared" si="64"/>
        <v/>
      </c>
      <c r="T292" s="152" t="str">
        <f t="shared" si="61"/>
        <v/>
      </c>
      <c r="U292" s="155" t="str">
        <f t="shared" si="65"/>
        <v/>
      </c>
    </row>
    <row r="293" spans="2:21" ht="15.75" customHeight="1" x14ac:dyDescent="0.25">
      <c r="B293" s="55"/>
      <c r="C293" s="56"/>
      <c r="D293" s="56"/>
      <c r="E293" s="57"/>
      <c r="F293" s="168"/>
      <c r="G293" s="59"/>
      <c r="H293" s="60" t="str">
        <f t="shared" si="55"/>
        <v/>
      </c>
      <c r="I293" s="58"/>
      <c r="J293" s="59" t="str">
        <f t="shared" si="62"/>
        <v/>
      </c>
      <c r="K293" s="156" t="str">
        <f t="shared" si="56"/>
        <v/>
      </c>
      <c r="L293" s="157" t="str">
        <f t="shared" si="63"/>
        <v/>
      </c>
      <c r="M293" s="59" t="str">
        <f t="shared" si="57"/>
        <v/>
      </c>
      <c r="N293" s="60" t="str">
        <f t="shared" si="58"/>
        <v/>
      </c>
      <c r="O293" s="158"/>
      <c r="P293" s="156" t="str">
        <f t="shared" si="59"/>
        <v/>
      </c>
      <c r="Q293" s="58"/>
      <c r="R293" s="156" t="str">
        <f t="shared" si="60"/>
        <v/>
      </c>
      <c r="S293" s="58" t="str">
        <f t="shared" si="64"/>
        <v/>
      </c>
      <c r="T293" s="156" t="str">
        <f t="shared" si="61"/>
        <v/>
      </c>
      <c r="U293" s="159" t="str">
        <f t="shared" si="65"/>
        <v/>
      </c>
    </row>
    <row r="294" spans="2:21" ht="15.75" customHeight="1" x14ac:dyDescent="0.25">
      <c r="B294" s="61"/>
      <c r="C294" s="62"/>
      <c r="D294" s="62"/>
      <c r="E294" s="63"/>
      <c r="F294" s="167"/>
      <c r="G294" s="65"/>
      <c r="H294" s="66" t="str">
        <f t="shared" si="55"/>
        <v/>
      </c>
      <c r="I294" s="64"/>
      <c r="J294" s="65" t="str">
        <f t="shared" si="62"/>
        <v/>
      </c>
      <c r="K294" s="152" t="str">
        <f t="shared" si="56"/>
        <v/>
      </c>
      <c r="L294" s="153" t="str">
        <f t="shared" si="63"/>
        <v/>
      </c>
      <c r="M294" s="65" t="str">
        <f t="shared" si="57"/>
        <v/>
      </c>
      <c r="N294" s="66" t="str">
        <f t="shared" si="58"/>
        <v/>
      </c>
      <c r="O294" s="154"/>
      <c r="P294" s="152" t="str">
        <f t="shared" si="59"/>
        <v/>
      </c>
      <c r="Q294" s="64"/>
      <c r="R294" s="152" t="str">
        <f t="shared" si="60"/>
        <v/>
      </c>
      <c r="S294" s="64" t="str">
        <f t="shared" si="64"/>
        <v/>
      </c>
      <c r="T294" s="152" t="str">
        <f t="shared" si="61"/>
        <v/>
      </c>
      <c r="U294" s="155" t="str">
        <f t="shared" si="65"/>
        <v/>
      </c>
    </row>
    <row r="295" spans="2:21" ht="15.75" customHeight="1" x14ac:dyDescent="0.25">
      <c r="B295" s="55"/>
      <c r="C295" s="56"/>
      <c r="D295" s="56"/>
      <c r="E295" s="57"/>
      <c r="F295" s="168"/>
      <c r="G295" s="59"/>
      <c r="H295" s="60" t="str">
        <f t="shared" si="55"/>
        <v/>
      </c>
      <c r="I295" s="58"/>
      <c r="J295" s="59" t="str">
        <f t="shared" si="62"/>
        <v/>
      </c>
      <c r="K295" s="156" t="str">
        <f t="shared" si="56"/>
        <v/>
      </c>
      <c r="L295" s="157" t="str">
        <f t="shared" si="63"/>
        <v/>
      </c>
      <c r="M295" s="59" t="str">
        <f t="shared" si="57"/>
        <v/>
      </c>
      <c r="N295" s="60" t="str">
        <f t="shared" si="58"/>
        <v/>
      </c>
      <c r="O295" s="158"/>
      <c r="P295" s="156" t="str">
        <f t="shared" si="59"/>
        <v/>
      </c>
      <c r="Q295" s="58"/>
      <c r="R295" s="156" t="str">
        <f t="shared" si="60"/>
        <v/>
      </c>
      <c r="S295" s="58" t="str">
        <f t="shared" si="64"/>
        <v/>
      </c>
      <c r="T295" s="156" t="str">
        <f t="shared" si="61"/>
        <v/>
      </c>
      <c r="U295" s="159" t="str">
        <f t="shared" si="65"/>
        <v/>
      </c>
    </row>
    <row r="296" spans="2:21" ht="15.75" customHeight="1" x14ac:dyDescent="0.25">
      <c r="B296" s="61"/>
      <c r="C296" s="62"/>
      <c r="D296" s="62"/>
      <c r="E296" s="63"/>
      <c r="F296" s="167"/>
      <c r="G296" s="65"/>
      <c r="H296" s="66" t="str">
        <f t="shared" si="55"/>
        <v/>
      </c>
      <c r="I296" s="64"/>
      <c r="J296" s="65" t="str">
        <f t="shared" si="62"/>
        <v/>
      </c>
      <c r="K296" s="152" t="str">
        <f t="shared" si="56"/>
        <v/>
      </c>
      <c r="L296" s="153" t="str">
        <f t="shared" si="63"/>
        <v/>
      </c>
      <c r="M296" s="65" t="str">
        <f t="shared" si="57"/>
        <v/>
      </c>
      <c r="N296" s="66" t="str">
        <f t="shared" si="58"/>
        <v/>
      </c>
      <c r="O296" s="154"/>
      <c r="P296" s="152" t="str">
        <f t="shared" si="59"/>
        <v/>
      </c>
      <c r="Q296" s="64"/>
      <c r="R296" s="152" t="str">
        <f t="shared" si="60"/>
        <v/>
      </c>
      <c r="S296" s="64" t="str">
        <f t="shared" si="64"/>
        <v/>
      </c>
      <c r="T296" s="152" t="str">
        <f t="shared" si="61"/>
        <v/>
      </c>
      <c r="U296" s="155" t="str">
        <f t="shared" si="65"/>
        <v/>
      </c>
    </row>
    <row r="297" spans="2:21" ht="15.75" customHeight="1" x14ac:dyDescent="0.25">
      <c r="B297" s="55"/>
      <c r="C297" s="56"/>
      <c r="D297" s="56"/>
      <c r="E297" s="57"/>
      <c r="F297" s="168"/>
      <c r="G297" s="59"/>
      <c r="H297" s="60" t="str">
        <f t="shared" si="55"/>
        <v/>
      </c>
      <c r="I297" s="58"/>
      <c r="J297" s="59" t="str">
        <f t="shared" si="62"/>
        <v/>
      </c>
      <c r="K297" s="156" t="str">
        <f t="shared" si="56"/>
        <v/>
      </c>
      <c r="L297" s="157" t="str">
        <f t="shared" si="63"/>
        <v/>
      </c>
      <c r="M297" s="59" t="str">
        <f t="shared" si="57"/>
        <v/>
      </c>
      <c r="N297" s="60" t="str">
        <f t="shared" si="58"/>
        <v/>
      </c>
      <c r="O297" s="158"/>
      <c r="P297" s="156" t="str">
        <f t="shared" si="59"/>
        <v/>
      </c>
      <c r="Q297" s="58"/>
      <c r="R297" s="156" t="str">
        <f t="shared" si="60"/>
        <v/>
      </c>
      <c r="S297" s="58" t="str">
        <f t="shared" si="64"/>
        <v/>
      </c>
      <c r="T297" s="156" t="str">
        <f t="shared" si="61"/>
        <v/>
      </c>
      <c r="U297" s="159" t="str">
        <f t="shared" si="65"/>
        <v/>
      </c>
    </row>
    <row r="298" spans="2:21" ht="15.75" customHeight="1" x14ac:dyDescent="0.25">
      <c r="B298" s="61"/>
      <c r="C298" s="62"/>
      <c r="D298" s="62"/>
      <c r="E298" s="63"/>
      <c r="F298" s="167"/>
      <c r="G298" s="65"/>
      <c r="H298" s="66" t="str">
        <f t="shared" si="55"/>
        <v/>
      </c>
      <c r="I298" s="64"/>
      <c r="J298" s="65" t="str">
        <f t="shared" si="62"/>
        <v/>
      </c>
      <c r="K298" s="152" t="str">
        <f t="shared" si="56"/>
        <v/>
      </c>
      <c r="L298" s="153" t="str">
        <f t="shared" si="63"/>
        <v/>
      </c>
      <c r="M298" s="65" t="str">
        <f t="shared" si="57"/>
        <v/>
      </c>
      <c r="N298" s="66" t="str">
        <f t="shared" si="58"/>
        <v/>
      </c>
      <c r="O298" s="154"/>
      <c r="P298" s="152" t="str">
        <f t="shared" si="59"/>
        <v/>
      </c>
      <c r="Q298" s="64"/>
      <c r="R298" s="152" t="str">
        <f t="shared" si="60"/>
        <v/>
      </c>
      <c r="S298" s="64" t="str">
        <f t="shared" si="64"/>
        <v/>
      </c>
      <c r="T298" s="152" t="str">
        <f t="shared" si="61"/>
        <v/>
      </c>
      <c r="U298" s="155" t="str">
        <f t="shared" si="65"/>
        <v/>
      </c>
    </row>
    <row r="299" spans="2:21" ht="15.75" customHeight="1" x14ac:dyDescent="0.25">
      <c r="B299" s="55"/>
      <c r="C299" s="56"/>
      <c r="D299" s="56"/>
      <c r="E299" s="57"/>
      <c r="F299" s="168"/>
      <c r="G299" s="59"/>
      <c r="H299" s="60" t="str">
        <f t="shared" ref="H299:H362" si="66">IF(F299="","",ROUND(F299*G299,0))</f>
        <v/>
      </c>
      <c r="I299" s="58"/>
      <c r="J299" s="59" t="str">
        <f t="shared" si="62"/>
        <v/>
      </c>
      <c r="K299" s="156" t="str">
        <f t="shared" ref="K299:K362" si="67">IF(I299="","",ROUND(I299*J299,0))</f>
        <v/>
      </c>
      <c r="L299" s="157" t="str">
        <f t="shared" si="63"/>
        <v/>
      </c>
      <c r="M299" s="59" t="str">
        <f t="shared" ref="M299:M362" si="68">IF((SUM(K299,H299))=0,"",G299)</f>
        <v/>
      </c>
      <c r="N299" s="60" t="str">
        <f t="shared" ref="N299:N362" si="69">IF(L299="","",ROUND(SUM(K299,H299),0))</f>
        <v/>
      </c>
      <c r="O299" s="158"/>
      <c r="P299" s="156" t="str">
        <f t="shared" ref="P299:P362" si="70">IF(O299="","",ROUND($G299*O299,0))</f>
        <v/>
      </c>
      <c r="Q299" s="58"/>
      <c r="R299" s="156" t="str">
        <f t="shared" ref="R299:R362" si="71">IF(Q299="","",ROUND($G299*Q299,0))</f>
        <v/>
      </c>
      <c r="S299" s="58" t="str">
        <f t="shared" si="64"/>
        <v/>
      </c>
      <c r="T299" s="156" t="str">
        <f t="shared" ref="T299:T362" si="72">IF(Q299="","",R299+P299)</f>
        <v/>
      </c>
      <c r="U299" s="159" t="str">
        <f t="shared" si="65"/>
        <v/>
      </c>
    </row>
    <row r="300" spans="2:21" ht="15.75" customHeight="1" x14ac:dyDescent="0.25">
      <c r="B300" s="61"/>
      <c r="C300" s="62"/>
      <c r="D300" s="62"/>
      <c r="E300" s="63"/>
      <c r="F300" s="167"/>
      <c r="G300" s="65"/>
      <c r="H300" s="66" t="str">
        <f t="shared" si="66"/>
        <v/>
      </c>
      <c r="I300" s="64"/>
      <c r="J300" s="65" t="str">
        <f t="shared" si="62"/>
        <v/>
      </c>
      <c r="K300" s="152" t="str">
        <f t="shared" si="67"/>
        <v/>
      </c>
      <c r="L300" s="153" t="str">
        <f t="shared" si="63"/>
        <v/>
      </c>
      <c r="M300" s="65" t="str">
        <f t="shared" si="68"/>
        <v/>
      </c>
      <c r="N300" s="66" t="str">
        <f t="shared" si="69"/>
        <v/>
      </c>
      <c r="O300" s="154"/>
      <c r="P300" s="152" t="str">
        <f t="shared" si="70"/>
        <v/>
      </c>
      <c r="Q300" s="64"/>
      <c r="R300" s="152" t="str">
        <f t="shared" si="71"/>
        <v/>
      </c>
      <c r="S300" s="64" t="str">
        <f t="shared" si="64"/>
        <v/>
      </c>
      <c r="T300" s="152" t="str">
        <f t="shared" si="72"/>
        <v/>
      </c>
      <c r="U300" s="155" t="str">
        <f t="shared" si="65"/>
        <v/>
      </c>
    </row>
    <row r="301" spans="2:21" ht="15.75" customHeight="1" x14ac:dyDescent="0.25">
      <c r="B301" s="55"/>
      <c r="C301" s="56"/>
      <c r="D301" s="56"/>
      <c r="E301" s="57"/>
      <c r="F301" s="168"/>
      <c r="G301" s="59"/>
      <c r="H301" s="60" t="str">
        <f t="shared" si="66"/>
        <v/>
      </c>
      <c r="I301" s="58"/>
      <c r="J301" s="59" t="str">
        <f t="shared" si="62"/>
        <v/>
      </c>
      <c r="K301" s="156" t="str">
        <f t="shared" si="67"/>
        <v/>
      </c>
      <c r="L301" s="157" t="str">
        <f t="shared" si="63"/>
        <v/>
      </c>
      <c r="M301" s="59" t="str">
        <f t="shared" si="68"/>
        <v/>
      </c>
      <c r="N301" s="60" t="str">
        <f t="shared" si="69"/>
        <v/>
      </c>
      <c r="O301" s="158"/>
      <c r="P301" s="156" t="str">
        <f t="shared" si="70"/>
        <v/>
      </c>
      <c r="Q301" s="58"/>
      <c r="R301" s="156" t="str">
        <f t="shared" si="71"/>
        <v/>
      </c>
      <c r="S301" s="58" t="str">
        <f t="shared" si="64"/>
        <v/>
      </c>
      <c r="T301" s="156" t="str">
        <f t="shared" si="72"/>
        <v/>
      </c>
      <c r="U301" s="159" t="str">
        <f t="shared" si="65"/>
        <v/>
      </c>
    </row>
    <row r="302" spans="2:21" ht="15.75" customHeight="1" x14ac:dyDescent="0.25">
      <c r="B302" s="61"/>
      <c r="C302" s="62"/>
      <c r="D302" s="62"/>
      <c r="E302" s="63"/>
      <c r="F302" s="167"/>
      <c r="G302" s="65"/>
      <c r="H302" s="66" t="str">
        <f t="shared" si="66"/>
        <v/>
      </c>
      <c r="I302" s="64"/>
      <c r="J302" s="65" t="str">
        <f t="shared" si="62"/>
        <v/>
      </c>
      <c r="K302" s="152" t="str">
        <f t="shared" si="67"/>
        <v/>
      </c>
      <c r="L302" s="153" t="str">
        <f t="shared" si="63"/>
        <v/>
      </c>
      <c r="M302" s="65" t="str">
        <f t="shared" si="68"/>
        <v/>
      </c>
      <c r="N302" s="66" t="str">
        <f t="shared" si="69"/>
        <v/>
      </c>
      <c r="O302" s="154"/>
      <c r="P302" s="152" t="str">
        <f t="shared" si="70"/>
        <v/>
      </c>
      <c r="Q302" s="64"/>
      <c r="R302" s="152" t="str">
        <f t="shared" si="71"/>
        <v/>
      </c>
      <c r="S302" s="64" t="str">
        <f t="shared" si="64"/>
        <v/>
      </c>
      <c r="T302" s="152" t="str">
        <f t="shared" si="72"/>
        <v/>
      </c>
      <c r="U302" s="155" t="str">
        <f t="shared" si="65"/>
        <v/>
      </c>
    </row>
    <row r="303" spans="2:21" ht="15.75" customHeight="1" x14ac:dyDescent="0.25">
      <c r="B303" s="55"/>
      <c r="C303" s="56"/>
      <c r="D303" s="56"/>
      <c r="E303" s="57"/>
      <c r="F303" s="168"/>
      <c r="G303" s="59"/>
      <c r="H303" s="60" t="str">
        <f t="shared" si="66"/>
        <v/>
      </c>
      <c r="I303" s="58"/>
      <c r="J303" s="59" t="str">
        <f t="shared" si="62"/>
        <v/>
      </c>
      <c r="K303" s="156" t="str">
        <f t="shared" si="67"/>
        <v/>
      </c>
      <c r="L303" s="157" t="str">
        <f t="shared" si="63"/>
        <v/>
      </c>
      <c r="M303" s="59" t="str">
        <f t="shared" si="68"/>
        <v/>
      </c>
      <c r="N303" s="60" t="str">
        <f t="shared" si="69"/>
        <v/>
      </c>
      <c r="O303" s="158"/>
      <c r="P303" s="156" t="str">
        <f t="shared" si="70"/>
        <v/>
      </c>
      <c r="Q303" s="58"/>
      <c r="R303" s="156" t="str">
        <f t="shared" si="71"/>
        <v/>
      </c>
      <c r="S303" s="58" t="str">
        <f t="shared" si="64"/>
        <v/>
      </c>
      <c r="T303" s="156" t="str">
        <f t="shared" si="72"/>
        <v/>
      </c>
      <c r="U303" s="159" t="str">
        <f t="shared" si="65"/>
        <v/>
      </c>
    </row>
    <row r="304" spans="2:21" ht="15.75" customHeight="1" x14ac:dyDescent="0.25">
      <c r="B304" s="61"/>
      <c r="C304" s="62"/>
      <c r="D304" s="62"/>
      <c r="E304" s="63"/>
      <c r="F304" s="167"/>
      <c r="G304" s="65"/>
      <c r="H304" s="66" t="str">
        <f t="shared" si="66"/>
        <v/>
      </c>
      <c r="I304" s="64"/>
      <c r="J304" s="65" t="str">
        <f t="shared" si="62"/>
        <v/>
      </c>
      <c r="K304" s="152" t="str">
        <f t="shared" si="67"/>
        <v/>
      </c>
      <c r="L304" s="153" t="str">
        <f t="shared" si="63"/>
        <v/>
      </c>
      <c r="M304" s="65" t="str">
        <f t="shared" si="68"/>
        <v/>
      </c>
      <c r="N304" s="66" t="str">
        <f t="shared" si="69"/>
        <v/>
      </c>
      <c r="O304" s="154"/>
      <c r="P304" s="152" t="str">
        <f t="shared" si="70"/>
        <v/>
      </c>
      <c r="Q304" s="64"/>
      <c r="R304" s="152" t="str">
        <f t="shared" si="71"/>
        <v/>
      </c>
      <c r="S304" s="64" t="str">
        <f t="shared" si="64"/>
        <v/>
      </c>
      <c r="T304" s="152" t="str">
        <f t="shared" si="72"/>
        <v/>
      </c>
      <c r="U304" s="155" t="str">
        <f t="shared" si="65"/>
        <v/>
      </c>
    </row>
    <row r="305" spans="2:21" ht="15.75" customHeight="1" x14ac:dyDescent="0.25">
      <c r="B305" s="55"/>
      <c r="C305" s="56"/>
      <c r="D305" s="56"/>
      <c r="E305" s="57"/>
      <c r="F305" s="168"/>
      <c r="G305" s="59"/>
      <c r="H305" s="60" t="str">
        <f t="shared" si="66"/>
        <v/>
      </c>
      <c r="I305" s="58"/>
      <c r="J305" s="59" t="str">
        <f t="shared" si="62"/>
        <v/>
      </c>
      <c r="K305" s="156" t="str">
        <f t="shared" si="67"/>
        <v/>
      </c>
      <c r="L305" s="157" t="str">
        <f t="shared" si="63"/>
        <v/>
      </c>
      <c r="M305" s="59" t="str">
        <f t="shared" si="68"/>
        <v/>
      </c>
      <c r="N305" s="60" t="str">
        <f t="shared" si="69"/>
        <v/>
      </c>
      <c r="O305" s="158"/>
      <c r="P305" s="156" t="str">
        <f t="shared" si="70"/>
        <v/>
      </c>
      <c r="Q305" s="58"/>
      <c r="R305" s="156" t="str">
        <f t="shared" si="71"/>
        <v/>
      </c>
      <c r="S305" s="58" t="str">
        <f t="shared" si="64"/>
        <v/>
      </c>
      <c r="T305" s="156" t="str">
        <f t="shared" si="72"/>
        <v/>
      </c>
      <c r="U305" s="159" t="str">
        <f t="shared" si="65"/>
        <v/>
      </c>
    </row>
    <row r="306" spans="2:21" ht="15.75" customHeight="1" x14ac:dyDescent="0.25">
      <c r="B306" s="61"/>
      <c r="C306" s="62"/>
      <c r="D306" s="62"/>
      <c r="E306" s="63"/>
      <c r="F306" s="167"/>
      <c r="G306" s="65"/>
      <c r="H306" s="66" t="str">
        <f t="shared" si="66"/>
        <v/>
      </c>
      <c r="I306" s="64"/>
      <c r="J306" s="65" t="str">
        <f t="shared" si="62"/>
        <v/>
      </c>
      <c r="K306" s="152" t="str">
        <f t="shared" si="67"/>
        <v/>
      </c>
      <c r="L306" s="153" t="str">
        <f t="shared" si="63"/>
        <v/>
      </c>
      <c r="M306" s="65" t="str">
        <f t="shared" si="68"/>
        <v/>
      </c>
      <c r="N306" s="66" t="str">
        <f t="shared" si="69"/>
        <v/>
      </c>
      <c r="O306" s="154"/>
      <c r="P306" s="152" t="str">
        <f t="shared" si="70"/>
        <v/>
      </c>
      <c r="Q306" s="64"/>
      <c r="R306" s="152" t="str">
        <f t="shared" si="71"/>
        <v/>
      </c>
      <c r="S306" s="64" t="str">
        <f t="shared" si="64"/>
        <v/>
      </c>
      <c r="T306" s="152" t="str">
        <f t="shared" si="72"/>
        <v/>
      </c>
      <c r="U306" s="155" t="str">
        <f t="shared" si="65"/>
        <v/>
      </c>
    </row>
    <row r="307" spans="2:21" ht="15.75" customHeight="1" x14ac:dyDescent="0.25">
      <c r="B307" s="55"/>
      <c r="C307" s="56"/>
      <c r="D307" s="56"/>
      <c r="E307" s="57"/>
      <c r="F307" s="168"/>
      <c r="G307" s="59"/>
      <c r="H307" s="60" t="str">
        <f t="shared" si="66"/>
        <v/>
      </c>
      <c r="I307" s="58"/>
      <c r="J307" s="59" t="str">
        <f t="shared" si="62"/>
        <v/>
      </c>
      <c r="K307" s="156" t="str">
        <f t="shared" si="67"/>
        <v/>
      </c>
      <c r="L307" s="157" t="str">
        <f t="shared" si="63"/>
        <v/>
      </c>
      <c r="M307" s="59" t="str">
        <f t="shared" si="68"/>
        <v/>
      </c>
      <c r="N307" s="60" t="str">
        <f t="shared" si="69"/>
        <v/>
      </c>
      <c r="O307" s="158"/>
      <c r="P307" s="156" t="str">
        <f t="shared" si="70"/>
        <v/>
      </c>
      <c r="Q307" s="58"/>
      <c r="R307" s="156" t="str">
        <f t="shared" si="71"/>
        <v/>
      </c>
      <c r="S307" s="58" t="str">
        <f t="shared" si="64"/>
        <v/>
      </c>
      <c r="T307" s="156" t="str">
        <f t="shared" si="72"/>
        <v/>
      </c>
      <c r="U307" s="159" t="str">
        <f t="shared" si="65"/>
        <v/>
      </c>
    </row>
    <row r="308" spans="2:21" ht="15.75" customHeight="1" x14ac:dyDescent="0.25">
      <c r="B308" s="61"/>
      <c r="C308" s="62"/>
      <c r="D308" s="62"/>
      <c r="E308" s="63"/>
      <c r="F308" s="167"/>
      <c r="G308" s="65"/>
      <c r="H308" s="66" t="str">
        <f t="shared" si="66"/>
        <v/>
      </c>
      <c r="I308" s="64"/>
      <c r="J308" s="65" t="str">
        <f t="shared" si="62"/>
        <v/>
      </c>
      <c r="K308" s="152" t="str">
        <f t="shared" si="67"/>
        <v/>
      </c>
      <c r="L308" s="153" t="str">
        <f t="shared" si="63"/>
        <v/>
      </c>
      <c r="M308" s="65" t="str">
        <f t="shared" si="68"/>
        <v/>
      </c>
      <c r="N308" s="66" t="str">
        <f t="shared" si="69"/>
        <v/>
      </c>
      <c r="O308" s="154"/>
      <c r="P308" s="152" t="str">
        <f t="shared" si="70"/>
        <v/>
      </c>
      <c r="Q308" s="64"/>
      <c r="R308" s="152" t="str">
        <f t="shared" si="71"/>
        <v/>
      </c>
      <c r="S308" s="64" t="str">
        <f t="shared" si="64"/>
        <v/>
      </c>
      <c r="T308" s="152" t="str">
        <f t="shared" si="72"/>
        <v/>
      </c>
      <c r="U308" s="155" t="str">
        <f t="shared" si="65"/>
        <v/>
      </c>
    </row>
    <row r="309" spans="2:21" ht="15.75" customHeight="1" x14ac:dyDescent="0.25">
      <c r="B309" s="55"/>
      <c r="C309" s="56"/>
      <c r="D309" s="56"/>
      <c r="E309" s="57"/>
      <c r="F309" s="168"/>
      <c r="G309" s="59"/>
      <c r="H309" s="60" t="str">
        <f t="shared" si="66"/>
        <v/>
      </c>
      <c r="I309" s="58"/>
      <c r="J309" s="59" t="str">
        <f t="shared" si="62"/>
        <v/>
      </c>
      <c r="K309" s="156" t="str">
        <f t="shared" si="67"/>
        <v/>
      </c>
      <c r="L309" s="157" t="str">
        <f t="shared" si="63"/>
        <v/>
      </c>
      <c r="M309" s="59" t="str">
        <f t="shared" si="68"/>
        <v/>
      </c>
      <c r="N309" s="60" t="str">
        <f t="shared" si="69"/>
        <v/>
      </c>
      <c r="O309" s="158"/>
      <c r="P309" s="156" t="str">
        <f t="shared" si="70"/>
        <v/>
      </c>
      <c r="Q309" s="58"/>
      <c r="R309" s="156" t="str">
        <f t="shared" si="71"/>
        <v/>
      </c>
      <c r="S309" s="58" t="str">
        <f t="shared" si="64"/>
        <v/>
      </c>
      <c r="T309" s="156" t="str">
        <f t="shared" si="72"/>
        <v/>
      </c>
      <c r="U309" s="159" t="str">
        <f t="shared" si="65"/>
        <v/>
      </c>
    </row>
    <row r="310" spans="2:21" ht="15.75" customHeight="1" x14ac:dyDescent="0.25">
      <c r="B310" s="61"/>
      <c r="C310" s="62"/>
      <c r="D310" s="62"/>
      <c r="E310" s="63"/>
      <c r="F310" s="167"/>
      <c r="G310" s="65"/>
      <c r="H310" s="66" t="str">
        <f t="shared" si="66"/>
        <v/>
      </c>
      <c r="I310" s="64"/>
      <c r="J310" s="65" t="str">
        <f t="shared" si="62"/>
        <v/>
      </c>
      <c r="K310" s="152" t="str">
        <f t="shared" si="67"/>
        <v/>
      </c>
      <c r="L310" s="153" t="str">
        <f t="shared" si="63"/>
        <v/>
      </c>
      <c r="M310" s="65" t="str">
        <f t="shared" si="68"/>
        <v/>
      </c>
      <c r="N310" s="66" t="str">
        <f t="shared" si="69"/>
        <v/>
      </c>
      <c r="O310" s="154"/>
      <c r="P310" s="152" t="str">
        <f t="shared" si="70"/>
        <v/>
      </c>
      <c r="Q310" s="64"/>
      <c r="R310" s="152" t="str">
        <f t="shared" si="71"/>
        <v/>
      </c>
      <c r="S310" s="64" t="str">
        <f t="shared" si="64"/>
        <v/>
      </c>
      <c r="T310" s="152" t="str">
        <f t="shared" si="72"/>
        <v/>
      </c>
      <c r="U310" s="155" t="str">
        <f t="shared" si="65"/>
        <v/>
      </c>
    </row>
    <row r="311" spans="2:21" ht="15.75" customHeight="1" x14ac:dyDescent="0.25">
      <c r="B311" s="55"/>
      <c r="C311" s="56"/>
      <c r="D311" s="56"/>
      <c r="E311" s="57"/>
      <c r="F311" s="168"/>
      <c r="G311" s="59"/>
      <c r="H311" s="60" t="str">
        <f t="shared" si="66"/>
        <v/>
      </c>
      <c r="I311" s="58"/>
      <c r="J311" s="59" t="str">
        <f t="shared" si="62"/>
        <v/>
      </c>
      <c r="K311" s="156" t="str">
        <f t="shared" si="67"/>
        <v/>
      </c>
      <c r="L311" s="157" t="str">
        <f t="shared" si="63"/>
        <v/>
      </c>
      <c r="M311" s="59" t="str">
        <f t="shared" si="68"/>
        <v/>
      </c>
      <c r="N311" s="60" t="str">
        <f t="shared" si="69"/>
        <v/>
      </c>
      <c r="O311" s="158"/>
      <c r="P311" s="156" t="str">
        <f t="shared" si="70"/>
        <v/>
      </c>
      <c r="Q311" s="58"/>
      <c r="R311" s="156" t="str">
        <f t="shared" si="71"/>
        <v/>
      </c>
      <c r="S311" s="58" t="str">
        <f t="shared" si="64"/>
        <v/>
      </c>
      <c r="T311" s="156" t="str">
        <f t="shared" si="72"/>
        <v/>
      </c>
      <c r="U311" s="159" t="str">
        <f t="shared" si="65"/>
        <v/>
      </c>
    </row>
    <row r="312" spans="2:21" ht="15.75" customHeight="1" x14ac:dyDescent="0.25">
      <c r="B312" s="61"/>
      <c r="C312" s="62"/>
      <c r="D312" s="62"/>
      <c r="E312" s="63"/>
      <c r="F312" s="167"/>
      <c r="G312" s="65"/>
      <c r="H312" s="66" t="str">
        <f t="shared" si="66"/>
        <v/>
      </c>
      <c r="I312" s="64"/>
      <c r="J312" s="65" t="str">
        <f t="shared" si="62"/>
        <v/>
      </c>
      <c r="K312" s="152" t="str">
        <f t="shared" si="67"/>
        <v/>
      </c>
      <c r="L312" s="153" t="str">
        <f t="shared" si="63"/>
        <v/>
      </c>
      <c r="M312" s="65" t="str">
        <f t="shared" si="68"/>
        <v/>
      </c>
      <c r="N312" s="66" t="str">
        <f t="shared" si="69"/>
        <v/>
      </c>
      <c r="O312" s="154"/>
      <c r="P312" s="152" t="str">
        <f t="shared" si="70"/>
        <v/>
      </c>
      <c r="Q312" s="64"/>
      <c r="R312" s="152" t="str">
        <f t="shared" si="71"/>
        <v/>
      </c>
      <c r="S312" s="64" t="str">
        <f t="shared" si="64"/>
        <v/>
      </c>
      <c r="T312" s="152" t="str">
        <f t="shared" si="72"/>
        <v/>
      </c>
      <c r="U312" s="155" t="str">
        <f t="shared" si="65"/>
        <v/>
      </c>
    </row>
    <row r="313" spans="2:21" ht="15.75" customHeight="1" x14ac:dyDescent="0.25">
      <c r="B313" s="55"/>
      <c r="C313" s="56"/>
      <c r="D313" s="56"/>
      <c r="E313" s="57"/>
      <c r="F313" s="168"/>
      <c r="G313" s="59"/>
      <c r="H313" s="60" t="str">
        <f t="shared" si="66"/>
        <v/>
      </c>
      <c r="I313" s="58"/>
      <c r="J313" s="59" t="str">
        <f t="shared" si="62"/>
        <v/>
      </c>
      <c r="K313" s="156" t="str">
        <f t="shared" si="67"/>
        <v/>
      </c>
      <c r="L313" s="157" t="str">
        <f t="shared" si="63"/>
        <v/>
      </c>
      <c r="M313" s="59" t="str">
        <f t="shared" si="68"/>
        <v/>
      </c>
      <c r="N313" s="60" t="str">
        <f t="shared" si="69"/>
        <v/>
      </c>
      <c r="O313" s="158"/>
      <c r="P313" s="156" t="str">
        <f t="shared" si="70"/>
        <v/>
      </c>
      <c r="Q313" s="58"/>
      <c r="R313" s="156" t="str">
        <f t="shared" si="71"/>
        <v/>
      </c>
      <c r="S313" s="58" t="str">
        <f t="shared" si="64"/>
        <v/>
      </c>
      <c r="T313" s="156" t="str">
        <f t="shared" si="72"/>
        <v/>
      </c>
      <c r="U313" s="159" t="str">
        <f t="shared" si="65"/>
        <v/>
      </c>
    </row>
    <row r="314" spans="2:21" ht="15.75" customHeight="1" x14ac:dyDescent="0.25">
      <c r="B314" s="61"/>
      <c r="C314" s="62"/>
      <c r="D314" s="62"/>
      <c r="E314" s="63"/>
      <c r="F314" s="167"/>
      <c r="G314" s="65"/>
      <c r="H314" s="66" t="str">
        <f t="shared" si="66"/>
        <v/>
      </c>
      <c r="I314" s="64"/>
      <c r="J314" s="65" t="str">
        <f t="shared" si="62"/>
        <v/>
      </c>
      <c r="K314" s="152" t="str">
        <f t="shared" si="67"/>
        <v/>
      </c>
      <c r="L314" s="153" t="str">
        <f t="shared" si="63"/>
        <v/>
      </c>
      <c r="M314" s="65" t="str">
        <f t="shared" si="68"/>
        <v/>
      </c>
      <c r="N314" s="66" t="str">
        <f t="shared" si="69"/>
        <v/>
      </c>
      <c r="O314" s="154"/>
      <c r="P314" s="152" t="str">
        <f t="shared" si="70"/>
        <v/>
      </c>
      <c r="Q314" s="64"/>
      <c r="R314" s="152" t="str">
        <f t="shared" si="71"/>
        <v/>
      </c>
      <c r="S314" s="64" t="str">
        <f t="shared" si="64"/>
        <v/>
      </c>
      <c r="T314" s="152" t="str">
        <f t="shared" si="72"/>
        <v/>
      </c>
      <c r="U314" s="155" t="str">
        <f t="shared" si="65"/>
        <v/>
      </c>
    </row>
    <row r="315" spans="2:21" ht="15.75" customHeight="1" x14ac:dyDescent="0.25">
      <c r="B315" s="55"/>
      <c r="C315" s="56"/>
      <c r="D315" s="56"/>
      <c r="E315" s="57"/>
      <c r="F315" s="168"/>
      <c r="G315" s="59"/>
      <c r="H315" s="60" t="str">
        <f t="shared" si="66"/>
        <v/>
      </c>
      <c r="I315" s="58"/>
      <c r="J315" s="59" t="str">
        <f t="shared" si="62"/>
        <v/>
      </c>
      <c r="K315" s="156" t="str">
        <f t="shared" si="67"/>
        <v/>
      </c>
      <c r="L315" s="157" t="str">
        <f t="shared" si="63"/>
        <v/>
      </c>
      <c r="M315" s="59" t="str">
        <f t="shared" si="68"/>
        <v/>
      </c>
      <c r="N315" s="60" t="str">
        <f t="shared" si="69"/>
        <v/>
      </c>
      <c r="O315" s="158"/>
      <c r="P315" s="156" t="str">
        <f t="shared" si="70"/>
        <v/>
      </c>
      <c r="Q315" s="58"/>
      <c r="R315" s="156" t="str">
        <f t="shared" si="71"/>
        <v/>
      </c>
      <c r="S315" s="58" t="str">
        <f t="shared" si="64"/>
        <v/>
      </c>
      <c r="T315" s="156" t="str">
        <f t="shared" si="72"/>
        <v/>
      </c>
      <c r="U315" s="159" t="str">
        <f t="shared" si="65"/>
        <v/>
      </c>
    </row>
    <row r="316" spans="2:21" ht="15.75" customHeight="1" x14ac:dyDescent="0.25">
      <c r="B316" s="61"/>
      <c r="C316" s="62"/>
      <c r="D316" s="62"/>
      <c r="E316" s="63"/>
      <c r="F316" s="167"/>
      <c r="G316" s="65"/>
      <c r="H316" s="66" t="str">
        <f t="shared" si="66"/>
        <v/>
      </c>
      <c r="I316" s="64"/>
      <c r="J316" s="65" t="str">
        <f t="shared" si="62"/>
        <v/>
      </c>
      <c r="K316" s="152" t="str">
        <f t="shared" si="67"/>
        <v/>
      </c>
      <c r="L316" s="153" t="str">
        <f t="shared" si="63"/>
        <v/>
      </c>
      <c r="M316" s="65" t="str">
        <f t="shared" si="68"/>
        <v/>
      </c>
      <c r="N316" s="66" t="str">
        <f t="shared" si="69"/>
        <v/>
      </c>
      <c r="O316" s="154"/>
      <c r="P316" s="152" t="str">
        <f t="shared" si="70"/>
        <v/>
      </c>
      <c r="Q316" s="64"/>
      <c r="R316" s="152" t="str">
        <f t="shared" si="71"/>
        <v/>
      </c>
      <c r="S316" s="64" t="str">
        <f t="shared" si="64"/>
        <v/>
      </c>
      <c r="T316" s="152" t="str">
        <f t="shared" si="72"/>
        <v/>
      </c>
      <c r="U316" s="155" t="str">
        <f t="shared" si="65"/>
        <v/>
      </c>
    </row>
    <row r="317" spans="2:21" ht="15.75" customHeight="1" x14ac:dyDescent="0.25">
      <c r="B317" s="55"/>
      <c r="C317" s="56"/>
      <c r="D317" s="56"/>
      <c r="E317" s="57"/>
      <c r="F317" s="168"/>
      <c r="G317" s="59"/>
      <c r="H317" s="60" t="str">
        <f t="shared" si="66"/>
        <v/>
      </c>
      <c r="I317" s="58"/>
      <c r="J317" s="59" t="str">
        <f t="shared" si="62"/>
        <v/>
      </c>
      <c r="K317" s="156" t="str">
        <f t="shared" si="67"/>
        <v/>
      </c>
      <c r="L317" s="157" t="str">
        <f t="shared" si="63"/>
        <v/>
      </c>
      <c r="M317" s="59" t="str">
        <f t="shared" si="68"/>
        <v/>
      </c>
      <c r="N317" s="60" t="str">
        <f t="shared" si="69"/>
        <v/>
      </c>
      <c r="O317" s="158"/>
      <c r="P317" s="156" t="str">
        <f t="shared" si="70"/>
        <v/>
      </c>
      <c r="Q317" s="58"/>
      <c r="R317" s="156" t="str">
        <f t="shared" si="71"/>
        <v/>
      </c>
      <c r="S317" s="58" t="str">
        <f t="shared" si="64"/>
        <v/>
      </c>
      <c r="T317" s="156" t="str">
        <f t="shared" si="72"/>
        <v/>
      </c>
      <c r="U317" s="159" t="str">
        <f t="shared" si="65"/>
        <v/>
      </c>
    </row>
    <row r="318" spans="2:21" ht="15.75" customHeight="1" x14ac:dyDescent="0.25">
      <c r="B318" s="61"/>
      <c r="C318" s="62"/>
      <c r="D318" s="62"/>
      <c r="E318" s="63"/>
      <c r="F318" s="167"/>
      <c r="G318" s="65"/>
      <c r="H318" s="66" t="str">
        <f t="shared" si="66"/>
        <v/>
      </c>
      <c r="I318" s="64"/>
      <c r="J318" s="65" t="str">
        <f t="shared" si="62"/>
        <v/>
      </c>
      <c r="K318" s="152" t="str">
        <f t="shared" si="67"/>
        <v/>
      </c>
      <c r="L318" s="153" t="str">
        <f t="shared" si="63"/>
        <v/>
      </c>
      <c r="M318" s="65" t="str">
        <f t="shared" si="68"/>
        <v/>
      </c>
      <c r="N318" s="66" t="str">
        <f t="shared" si="69"/>
        <v/>
      </c>
      <c r="O318" s="154"/>
      <c r="P318" s="152" t="str">
        <f t="shared" si="70"/>
        <v/>
      </c>
      <c r="Q318" s="64"/>
      <c r="R318" s="152" t="str">
        <f t="shared" si="71"/>
        <v/>
      </c>
      <c r="S318" s="64" t="str">
        <f t="shared" si="64"/>
        <v/>
      </c>
      <c r="T318" s="152" t="str">
        <f t="shared" si="72"/>
        <v/>
      </c>
      <c r="U318" s="155" t="str">
        <f t="shared" si="65"/>
        <v/>
      </c>
    </row>
    <row r="319" spans="2:21" ht="15.75" customHeight="1" x14ac:dyDescent="0.25">
      <c r="B319" s="55"/>
      <c r="C319" s="56"/>
      <c r="D319" s="56"/>
      <c r="E319" s="57"/>
      <c r="F319" s="168"/>
      <c r="G319" s="59"/>
      <c r="H319" s="60" t="str">
        <f t="shared" si="66"/>
        <v/>
      </c>
      <c r="I319" s="58"/>
      <c r="J319" s="59" t="str">
        <f t="shared" si="62"/>
        <v/>
      </c>
      <c r="K319" s="156" t="str">
        <f t="shared" si="67"/>
        <v/>
      </c>
      <c r="L319" s="157" t="str">
        <f t="shared" si="63"/>
        <v/>
      </c>
      <c r="M319" s="59" t="str">
        <f t="shared" si="68"/>
        <v/>
      </c>
      <c r="N319" s="60" t="str">
        <f t="shared" si="69"/>
        <v/>
      </c>
      <c r="O319" s="158"/>
      <c r="P319" s="156" t="str">
        <f t="shared" si="70"/>
        <v/>
      </c>
      <c r="Q319" s="58"/>
      <c r="R319" s="156" t="str">
        <f t="shared" si="71"/>
        <v/>
      </c>
      <c r="S319" s="58" t="str">
        <f t="shared" si="64"/>
        <v/>
      </c>
      <c r="T319" s="156" t="str">
        <f t="shared" si="72"/>
        <v/>
      </c>
      <c r="U319" s="159" t="str">
        <f t="shared" si="65"/>
        <v/>
      </c>
    </row>
    <row r="320" spans="2:21" ht="15.75" customHeight="1" x14ac:dyDescent="0.25">
      <c r="B320" s="61"/>
      <c r="C320" s="62"/>
      <c r="D320" s="62"/>
      <c r="E320" s="63"/>
      <c r="F320" s="167"/>
      <c r="G320" s="65"/>
      <c r="H320" s="66" t="str">
        <f t="shared" si="66"/>
        <v/>
      </c>
      <c r="I320" s="64"/>
      <c r="J320" s="65" t="str">
        <f t="shared" si="62"/>
        <v/>
      </c>
      <c r="K320" s="152" t="str">
        <f t="shared" si="67"/>
        <v/>
      </c>
      <c r="L320" s="153" t="str">
        <f t="shared" si="63"/>
        <v/>
      </c>
      <c r="M320" s="65" t="str">
        <f t="shared" si="68"/>
        <v/>
      </c>
      <c r="N320" s="66" t="str">
        <f t="shared" si="69"/>
        <v/>
      </c>
      <c r="O320" s="154"/>
      <c r="P320" s="152" t="str">
        <f t="shared" si="70"/>
        <v/>
      </c>
      <c r="Q320" s="64"/>
      <c r="R320" s="152" t="str">
        <f t="shared" si="71"/>
        <v/>
      </c>
      <c r="S320" s="64" t="str">
        <f t="shared" si="64"/>
        <v/>
      </c>
      <c r="T320" s="152" t="str">
        <f t="shared" si="72"/>
        <v/>
      </c>
      <c r="U320" s="155" t="str">
        <f t="shared" si="65"/>
        <v/>
      </c>
    </row>
    <row r="321" spans="2:21" ht="15.75" customHeight="1" x14ac:dyDescent="0.25">
      <c r="B321" s="55"/>
      <c r="C321" s="56"/>
      <c r="D321" s="56"/>
      <c r="E321" s="57"/>
      <c r="F321" s="168"/>
      <c r="G321" s="59"/>
      <c r="H321" s="60" t="str">
        <f t="shared" si="66"/>
        <v/>
      </c>
      <c r="I321" s="58"/>
      <c r="J321" s="59" t="str">
        <f t="shared" si="62"/>
        <v/>
      </c>
      <c r="K321" s="156" t="str">
        <f t="shared" si="67"/>
        <v/>
      </c>
      <c r="L321" s="157" t="str">
        <f t="shared" si="63"/>
        <v/>
      </c>
      <c r="M321" s="59" t="str">
        <f t="shared" si="68"/>
        <v/>
      </c>
      <c r="N321" s="60" t="str">
        <f t="shared" si="69"/>
        <v/>
      </c>
      <c r="O321" s="158"/>
      <c r="P321" s="156" t="str">
        <f t="shared" si="70"/>
        <v/>
      </c>
      <c r="Q321" s="58"/>
      <c r="R321" s="156" t="str">
        <f t="shared" si="71"/>
        <v/>
      </c>
      <c r="S321" s="58" t="str">
        <f t="shared" si="64"/>
        <v/>
      </c>
      <c r="T321" s="156" t="str">
        <f t="shared" si="72"/>
        <v/>
      </c>
      <c r="U321" s="159" t="str">
        <f t="shared" si="65"/>
        <v/>
      </c>
    </row>
    <row r="322" spans="2:21" ht="15.75" customHeight="1" thickBot="1" x14ac:dyDescent="0.3">
      <c r="B322" s="80"/>
      <c r="C322" s="85"/>
      <c r="D322" s="85"/>
      <c r="E322" s="81"/>
      <c r="F322" s="171"/>
      <c r="G322" s="83"/>
      <c r="H322" s="84" t="str">
        <f t="shared" si="66"/>
        <v/>
      </c>
      <c r="I322" s="82"/>
      <c r="J322" s="83" t="str">
        <f t="shared" si="62"/>
        <v/>
      </c>
      <c r="K322" s="160" t="str">
        <f t="shared" si="67"/>
        <v/>
      </c>
      <c r="L322" s="161" t="str">
        <f t="shared" si="63"/>
        <v/>
      </c>
      <c r="M322" s="83" t="str">
        <f t="shared" si="68"/>
        <v/>
      </c>
      <c r="N322" s="84" t="str">
        <f t="shared" si="69"/>
        <v/>
      </c>
      <c r="O322" s="162"/>
      <c r="P322" s="160" t="str">
        <f t="shared" si="70"/>
        <v/>
      </c>
      <c r="Q322" s="82"/>
      <c r="R322" s="160" t="str">
        <f t="shared" si="71"/>
        <v/>
      </c>
      <c r="S322" s="82" t="str">
        <f t="shared" si="64"/>
        <v/>
      </c>
      <c r="T322" s="160" t="str">
        <f t="shared" si="72"/>
        <v/>
      </c>
      <c r="U322" s="163" t="str">
        <f t="shared" si="65"/>
        <v/>
      </c>
    </row>
    <row r="323" spans="2:21" ht="15.75" customHeight="1" x14ac:dyDescent="0.25">
      <c r="B323" s="74"/>
      <c r="C323" s="75"/>
      <c r="D323" s="75"/>
      <c r="E323" s="76"/>
      <c r="F323" s="166"/>
      <c r="G323" s="78"/>
      <c r="H323" s="79" t="str">
        <f t="shared" si="66"/>
        <v/>
      </c>
      <c r="I323" s="77"/>
      <c r="J323" s="78" t="str">
        <f t="shared" si="62"/>
        <v/>
      </c>
      <c r="K323" s="148" t="str">
        <f t="shared" si="67"/>
        <v/>
      </c>
      <c r="L323" s="149" t="str">
        <f t="shared" si="63"/>
        <v/>
      </c>
      <c r="M323" s="78" t="str">
        <f t="shared" si="68"/>
        <v/>
      </c>
      <c r="N323" s="79" t="str">
        <f t="shared" si="69"/>
        <v/>
      </c>
      <c r="O323" s="150"/>
      <c r="P323" s="148" t="str">
        <f t="shared" si="70"/>
        <v/>
      </c>
      <c r="Q323" s="77"/>
      <c r="R323" s="148" t="str">
        <f t="shared" si="71"/>
        <v/>
      </c>
      <c r="S323" s="77" t="str">
        <f t="shared" si="64"/>
        <v/>
      </c>
      <c r="T323" s="148" t="str">
        <f t="shared" si="72"/>
        <v/>
      </c>
      <c r="U323" s="151" t="str">
        <f t="shared" si="65"/>
        <v/>
      </c>
    </row>
    <row r="324" spans="2:21" ht="15.75" customHeight="1" x14ac:dyDescent="0.25">
      <c r="B324" s="61"/>
      <c r="C324" s="62"/>
      <c r="D324" s="62"/>
      <c r="E324" s="63"/>
      <c r="F324" s="167"/>
      <c r="G324" s="65"/>
      <c r="H324" s="66" t="str">
        <f t="shared" si="66"/>
        <v/>
      </c>
      <c r="I324" s="64"/>
      <c r="J324" s="65" t="str">
        <f t="shared" si="62"/>
        <v/>
      </c>
      <c r="K324" s="152" t="str">
        <f t="shared" si="67"/>
        <v/>
      </c>
      <c r="L324" s="153" t="str">
        <f t="shared" si="63"/>
        <v/>
      </c>
      <c r="M324" s="65" t="str">
        <f t="shared" si="68"/>
        <v/>
      </c>
      <c r="N324" s="66" t="str">
        <f t="shared" si="69"/>
        <v/>
      </c>
      <c r="O324" s="154"/>
      <c r="P324" s="152" t="str">
        <f t="shared" si="70"/>
        <v/>
      </c>
      <c r="Q324" s="64"/>
      <c r="R324" s="152" t="str">
        <f t="shared" si="71"/>
        <v/>
      </c>
      <c r="S324" s="64" t="str">
        <f t="shared" si="64"/>
        <v/>
      </c>
      <c r="T324" s="152" t="str">
        <f t="shared" si="72"/>
        <v/>
      </c>
      <c r="U324" s="155" t="str">
        <f t="shared" si="65"/>
        <v/>
      </c>
    </row>
    <row r="325" spans="2:21" ht="15.75" customHeight="1" x14ac:dyDescent="0.25">
      <c r="B325" s="55"/>
      <c r="C325" s="56"/>
      <c r="D325" s="56"/>
      <c r="E325" s="57"/>
      <c r="F325" s="168"/>
      <c r="G325" s="59"/>
      <c r="H325" s="60" t="str">
        <f t="shared" si="66"/>
        <v/>
      </c>
      <c r="I325" s="58"/>
      <c r="J325" s="59" t="str">
        <f t="shared" si="62"/>
        <v/>
      </c>
      <c r="K325" s="156" t="str">
        <f t="shared" si="67"/>
        <v/>
      </c>
      <c r="L325" s="157" t="str">
        <f t="shared" si="63"/>
        <v/>
      </c>
      <c r="M325" s="59" t="str">
        <f t="shared" si="68"/>
        <v/>
      </c>
      <c r="N325" s="60" t="str">
        <f t="shared" si="69"/>
        <v/>
      </c>
      <c r="O325" s="158"/>
      <c r="P325" s="156" t="str">
        <f t="shared" si="70"/>
        <v/>
      </c>
      <c r="Q325" s="58"/>
      <c r="R325" s="156" t="str">
        <f t="shared" si="71"/>
        <v/>
      </c>
      <c r="S325" s="58" t="str">
        <f t="shared" si="64"/>
        <v/>
      </c>
      <c r="T325" s="156" t="str">
        <f t="shared" si="72"/>
        <v/>
      </c>
      <c r="U325" s="159" t="str">
        <f t="shared" si="65"/>
        <v/>
      </c>
    </row>
    <row r="326" spans="2:21" ht="15.75" customHeight="1" x14ac:dyDescent="0.25">
      <c r="B326" s="61"/>
      <c r="C326" s="62"/>
      <c r="D326" s="62"/>
      <c r="E326" s="63"/>
      <c r="F326" s="167"/>
      <c r="G326" s="65"/>
      <c r="H326" s="66" t="str">
        <f t="shared" si="66"/>
        <v/>
      </c>
      <c r="I326" s="64"/>
      <c r="J326" s="65" t="str">
        <f t="shared" si="62"/>
        <v/>
      </c>
      <c r="K326" s="152" t="str">
        <f t="shared" si="67"/>
        <v/>
      </c>
      <c r="L326" s="153" t="str">
        <f t="shared" si="63"/>
        <v/>
      </c>
      <c r="M326" s="65" t="str">
        <f t="shared" si="68"/>
        <v/>
      </c>
      <c r="N326" s="66" t="str">
        <f t="shared" si="69"/>
        <v/>
      </c>
      <c r="O326" s="154"/>
      <c r="P326" s="152" t="str">
        <f t="shared" si="70"/>
        <v/>
      </c>
      <c r="Q326" s="64"/>
      <c r="R326" s="152" t="str">
        <f t="shared" si="71"/>
        <v/>
      </c>
      <c r="S326" s="64" t="str">
        <f t="shared" si="64"/>
        <v/>
      </c>
      <c r="T326" s="152" t="str">
        <f t="shared" si="72"/>
        <v/>
      </c>
      <c r="U326" s="155" t="str">
        <f t="shared" si="65"/>
        <v/>
      </c>
    </row>
    <row r="327" spans="2:21" ht="15.75" customHeight="1" x14ac:dyDescent="0.25">
      <c r="B327" s="55"/>
      <c r="C327" s="56"/>
      <c r="D327" s="56"/>
      <c r="E327" s="57"/>
      <c r="F327" s="168"/>
      <c r="G327" s="59"/>
      <c r="H327" s="60" t="str">
        <f t="shared" si="66"/>
        <v/>
      </c>
      <c r="I327" s="58"/>
      <c r="J327" s="59" t="str">
        <f t="shared" si="62"/>
        <v/>
      </c>
      <c r="K327" s="156" t="str">
        <f t="shared" si="67"/>
        <v/>
      </c>
      <c r="L327" s="157" t="str">
        <f t="shared" si="63"/>
        <v/>
      </c>
      <c r="M327" s="59" t="str">
        <f t="shared" si="68"/>
        <v/>
      </c>
      <c r="N327" s="60" t="str">
        <f t="shared" si="69"/>
        <v/>
      </c>
      <c r="O327" s="158"/>
      <c r="P327" s="156" t="str">
        <f t="shared" si="70"/>
        <v/>
      </c>
      <c r="Q327" s="58"/>
      <c r="R327" s="156" t="str">
        <f t="shared" si="71"/>
        <v/>
      </c>
      <c r="S327" s="58" t="str">
        <f t="shared" si="64"/>
        <v/>
      </c>
      <c r="T327" s="156" t="str">
        <f t="shared" si="72"/>
        <v/>
      </c>
      <c r="U327" s="159" t="str">
        <f t="shared" si="65"/>
        <v/>
      </c>
    </row>
    <row r="328" spans="2:21" ht="15.75" customHeight="1" x14ac:dyDescent="0.25">
      <c r="B328" s="61"/>
      <c r="C328" s="62"/>
      <c r="D328" s="62"/>
      <c r="E328" s="63"/>
      <c r="F328" s="167"/>
      <c r="G328" s="65"/>
      <c r="H328" s="66" t="str">
        <f t="shared" si="66"/>
        <v/>
      </c>
      <c r="I328" s="64"/>
      <c r="J328" s="65" t="str">
        <f t="shared" si="62"/>
        <v/>
      </c>
      <c r="K328" s="152" t="str">
        <f t="shared" si="67"/>
        <v/>
      </c>
      <c r="L328" s="153" t="str">
        <f t="shared" si="63"/>
        <v/>
      </c>
      <c r="M328" s="65" t="str">
        <f t="shared" si="68"/>
        <v/>
      </c>
      <c r="N328" s="66" t="str">
        <f t="shared" si="69"/>
        <v/>
      </c>
      <c r="O328" s="154"/>
      <c r="P328" s="152" t="str">
        <f t="shared" si="70"/>
        <v/>
      </c>
      <c r="Q328" s="64"/>
      <c r="R328" s="152" t="str">
        <f t="shared" si="71"/>
        <v/>
      </c>
      <c r="S328" s="64" t="str">
        <f t="shared" si="64"/>
        <v/>
      </c>
      <c r="T328" s="152" t="str">
        <f t="shared" si="72"/>
        <v/>
      </c>
      <c r="U328" s="155" t="str">
        <f t="shared" si="65"/>
        <v/>
      </c>
    </row>
    <row r="329" spans="2:21" ht="15.75" customHeight="1" x14ac:dyDescent="0.25">
      <c r="B329" s="55"/>
      <c r="C329" s="56"/>
      <c r="D329" s="56"/>
      <c r="E329" s="57"/>
      <c r="F329" s="168"/>
      <c r="G329" s="59"/>
      <c r="H329" s="60" t="str">
        <f t="shared" si="66"/>
        <v/>
      </c>
      <c r="I329" s="58"/>
      <c r="J329" s="59" t="str">
        <f t="shared" si="62"/>
        <v/>
      </c>
      <c r="K329" s="156" t="str">
        <f t="shared" si="67"/>
        <v/>
      </c>
      <c r="L329" s="157" t="str">
        <f t="shared" si="63"/>
        <v/>
      </c>
      <c r="M329" s="59" t="str">
        <f t="shared" si="68"/>
        <v/>
      </c>
      <c r="N329" s="60" t="str">
        <f t="shared" si="69"/>
        <v/>
      </c>
      <c r="O329" s="158"/>
      <c r="P329" s="156" t="str">
        <f t="shared" si="70"/>
        <v/>
      </c>
      <c r="Q329" s="58"/>
      <c r="R329" s="156" t="str">
        <f t="shared" si="71"/>
        <v/>
      </c>
      <c r="S329" s="58" t="str">
        <f t="shared" si="64"/>
        <v/>
      </c>
      <c r="T329" s="156" t="str">
        <f t="shared" si="72"/>
        <v/>
      </c>
      <c r="U329" s="159" t="str">
        <f t="shared" si="65"/>
        <v/>
      </c>
    </row>
    <row r="330" spans="2:21" ht="15.75" customHeight="1" x14ac:dyDescent="0.25">
      <c r="B330" s="61"/>
      <c r="C330" s="62"/>
      <c r="D330" s="62"/>
      <c r="E330" s="63"/>
      <c r="F330" s="167"/>
      <c r="G330" s="65"/>
      <c r="H330" s="66" t="str">
        <f t="shared" si="66"/>
        <v/>
      </c>
      <c r="I330" s="64"/>
      <c r="J330" s="65" t="str">
        <f t="shared" si="62"/>
        <v/>
      </c>
      <c r="K330" s="152" t="str">
        <f t="shared" si="67"/>
        <v/>
      </c>
      <c r="L330" s="153" t="str">
        <f t="shared" si="63"/>
        <v/>
      </c>
      <c r="M330" s="65" t="str">
        <f t="shared" si="68"/>
        <v/>
      </c>
      <c r="N330" s="66" t="str">
        <f t="shared" si="69"/>
        <v/>
      </c>
      <c r="O330" s="154"/>
      <c r="P330" s="152" t="str">
        <f t="shared" si="70"/>
        <v/>
      </c>
      <c r="Q330" s="64"/>
      <c r="R330" s="152" t="str">
        <f t="shared" si="71"/>
        <v/>
      </c>
      <c r="S330" s="64" t="str">
        <f t="shared" si="64"/>
        <v/>
      </c>
      <c r="T330" s="152" t="str">
        <f t="shared" si="72"/>
        <v/>
      </c>
      <c r="U330" s="155" t="str">
        <f t="shared" si="65"/>
        <v/>
      </c>
    </row>
    <row r="331" spans="2:21" ht="15.75" customHeight="1" x14ac:dyDescent="0.25">
      <c r="B331" s="55"/>
      <c r="C331" s="56"/>
      <c r="D331" s="56"/>
      <c r="E331" s="57"/>
      <c r="F331" s="168"/>
      <c r="G331" s="59"/>
      <c r="H331" s="60" t="str">
        <f t="shared" si="66"/>
        <v/>
      </c>
      <c r="I331" s="58"/>
      <c r="J331" s="59" t="str">
        <f t="shared" ref="J331:J394" si="73">IF(I331="","",G331)</f>
        <v/>
      </c>
      <c r="K331" s="156" t="str">
        <f t="shared" si="67"/>
        <v/>
      </c>
      <c r="L331" s="157" t="str">
        <f t="shared" ref="L331:L394" si="74">IF(F331="","",F331+I331)</f>
        <v/>
      </c>
      <c r="M331" s="59" t="str">
        <f t="shared" si="68"/>
        <v/>
      </c>
      <c r="N331" s="60" t="str">
        <f t="shared" si="69"/>
        <v/>
      </c>
      <c r="O331" s="158"/>
      <c r="P331" s="156" t="str">
        <f t="shared" si="70"/>
        <v/>
      </c>
      <c r="Q331" s="58"/>
      <c r="R331" s="156" t="str">
        <f t="shared" si="71"/>
        <v/>
      </c>
      <c r="S331" s="58" t="str">
        <f t="shared" ref="S331:S394" si="75">IF(Q331="","",Q331+O331)</f>
        <v/>
      </c>
      <c r="T331" s="156" t="str">
        <f t="shared" si="72"/>
        <v/>
      </c>
      <c r="U331" s="159" t="str">
        <f t="shared" si="65"/>
        <v/>
      </c>
    </row>
    <row r="332" spans="2:21" ht="15.75" customHeight="1" x14ac:dyDescent="0.25">
      <c r="B332" s="61"/>
      <c r="C332" s="62"/>
      <c r="D332" s="62"/>
      <c r="E332" s="63"/>
      <c r="F332" s="167"/>
      <c r="G332" s="65"/>
      <c r="H332" s="66" t="str">
        <f t="shared" si="66"/>
        <v/>
      </c>
      <c r="I332" s="64"/>
      <c r="J332" s="65" t="str">
        <f t="shared" si="73"/>
        <v/>
      </c>
      <c r="K332" s="152" t="str">
        <f t="shared" si="67"/>
        <v/>
      </c>
      <c r="L332" s="153" t="str">
        <f t="shared" si="74"/>
        <v/>
      </c>
      <c r="M332" s="65" t="str">
        <f t="shared" si="68"/>
        <v/>
      </c>
      <c r="N332" s="66" t="str">
        <f t="shared" si="69"/>
        <v/>
      </c>
      <c r="O332" s="154"/>
      <c r="P332" s="152" t="str">
        <f t="shared" si="70"/>
        <v/>
      </c>
      <c r="Q332" s="64"/>
      <c r="R332" s="152" t="str">
        <f t="shared" si="71"/>
        <v/>
      </c>
      <c r="S332" s="64" t="str">
        <f t="shared" si="75"/>
        <v/>
      </c>
      <c r="T332" s="152" t="str">
        <f t="shared" si="72"/>
        <v/>
      </c>
      <c r="U332" s="155" t="str">
        <f t="shared" ref="U332:U395" si="76">IF(H332="","",N332-T332)</f>
        <v/>
      </c>
    </row>
    <row r="333" spans="2:21" ht="15.75" customHeight="1" x14ac:dyDescent="0.25">
      <c r="B333" s="55"/>
      <c r="C333" s="56"/>
      <c r="D333" s="56"/>
      <c r="E333" s="57"/>
      <c r="F333" s="168"/>
      <c r="G333" s="59"/>
      <c r="H333" s="60" t="str">
        <f t="shared" si="66"/>
        <v/>
      </c>
      <c r="I333" s="58"/>
      <c r="J333" s="59" t="str">
        <f t="shared" si="73"/>
        <v/>
      </c>
      <c r="K333" s="156" t="str">
        <f t="shared" si="67"/>
        <v/>
      </c>
      <c r="L333" s="157" t="str">
        <f t="shared" si="74"/>
        <v/>
      </c>
      <c r="M333" s="59" t="str">
        <f t="shared" si="68"/>
        <v/>
      </c>
      <c r="N333" s="60" t="str">
        <f t="shared" si="69"/>
        <v/>
      </c>
      <c r="O333" s="158"/>
      <c r="P333" s="156" t="str">
        <f t="shared" si="70"/>
        <v/>
      </c>
      <c r="Q333" s="58"/>
      <c r="R333" s="156" t="str">
        <f t="shared" si="71"/>
        <v/>
      </c>
      <c r="S333" s="58" t="str">
        <f t="shared" si="75"/>
        <v/>
      </c>
      <c r="T333" s="156" t="str">
        <f t="shared" si="72"/>
        <v/>
      </c>
      <c r="U333" s="159" t="str">
        <f t="shared" si="76"/>
        <v/>
      </c>
    </row>
    <row r="334" spans="2:21" ht="15.75" customHeight="1" x14ac:dyDescent="0.25">
      <c r="B334" s="61"/>
      <c r="C334" s="62"/>
      <c r="D334" s="62"/>
      <c r="E334" s="63"/>
      <c r="F334" s="167"/>
      <c r="G334" s="65"/>
      <c r="H334" s="66" t="str">
        <f t="shared" si="66"/>
        <v/>
      </c>
      <c r="I334" s="64"/>
      <c r="J334" s="65" t="str">
        <f t="shared" si="73"/>
        <v/>
      </c>
      <c r="K334" s="152" t="str">
        <f t="shared" si="67"/>
        <v/>
      </c>
      <c r="L334" s="153" t="str">
        <f t="shared" si="74"/>
        <v/>
      </c>
      <c r="M334" s="65" t="str">
        <f t="shared" si="68"/>
        <v/>
      </c>
      <c r="N334" s="66" t="str">
        <f t="shared" si="69"/>
        <v/>
      </c>
      <c r="O334" s="154"/>
      <c r="P334" s="152" t="str">
        <f t="shared" si="70"/>
        <v/>
      </c>
      <c r="Q334" s="64"/>
      <c r="R334" s="152" t="str">
        <f t="shared" si="71"/>
        <v/>
      </c>
      <c r="S334" s="64" t="str">
        <f t="shared" si="75"/>
        <v/>
      </c>
      <c r="T334" s="152" t="str">
        <f t="shared" si="72"/>
        <v/>
      </c>
      <c r="U334" s="155" t="str">
        <f t="shared" si="76"/>
        <v/>
      </c>
    </row>
    <row r="335" spans="2:21" ht="15.75" customHeight="1" x14ac:dyDescent="0.25">
      <c r="B335" s="55"/>
      <c r="C335" s="56"/>
      <c r="D335" s="56"/>
      <c r="E335" s="57"/>
      <c r="F335" s="168"/>
      <c r="G335" s="59"/>
      <c r="H335" s="60" t="str">
        <f t="shared" si="66"/>
        <v/>
      </c>
      <c r="I335" s="58"/>
      <c r="J335" s="59" t="str">
        <f t="shared" si="73"/>
        <v/>
      </c>
      <c r="K335" s="156" t="str">
        <f t="shared" si="67"/>
        <v/>
      </c>
      <c r="L335" s="157" t="str">
        <f t="shared" si="74"/>
        <v/>
      </c>
      <c r="M335" s="59" t="str">
        <f t="shared" si="68"/>
        <v/>
      </c>
      <c r="N335" s="60" t="str">
        <f t="shared" si="69"/>
        <v/>
      </c>
      <c r="O335" s="158"/>
      <c r="P335" s="156" t="str">
        <f t="shared" si="70"/>
        <v/>
      </c>
      <c r="Q335" s="58"/>
      <c r="R335" s="156" t="str">
        <f t="shared" si="71"/>
        <v/>
      </c>
      <c r="S335" s="58" t="str">
        <f t="shared" si="75"/>
        <v/>
      </c>
      <c r="T335" s="156" t="str">
        <f t="shared" si="72"/>
        <v/>
      </c>
      <c r="U335" s="159" t="str">
        <f t="shared" si="76"/>
        <v/>
      </c>
    </row>
    <row r="336" spans="2:21" ht="15.75" customHeight="1" x14ac:dyDescent="0.25">
      <c r="B336" s="61"/>
      <c r="C336" s="62"/>
      <c r="D336" s="62"/>
      <c r="E336" s="63"/>
      <c r="F336" s="167"/>
      <c r="G336" s="65"/>
      <c r="H336" s="66" t="str">
        <f t="shared" si="66"/>
        <v/>
      </c>
      <c r="I336" s="64"/>
      <c r="J336" s="65" t="str">
        <f t="shared" si="73"/>
        <v/>
      </c>
      <c r="K336" s="152" t="str">
        <f t="shared" si="67"/>
        <v/>
      </c>
      <c r="L336" s="153" t="str">
        <f t="shared" si="74"/>
        <v/>
      </c>
      <c r="M336" s="65" t="str">
        <f t="shared" si="68"/>
        <v/>
      </c>
      <c r="N336" s="66" t="str">
        <f t="shared" si="69"/>
        <v/>
      </c>
      <c r="O336" s="154"/>
      <c r="P336" s="152" t="str">
        <f t="shared" si="70"/>
        <v/>
      </c>
      <c r="Q336" s="64"/>
      <c r="R336" s="152" t="str">
        <f t="shared" si="71"/>
        <v/>
      </c>
      <c r="S336" s="64" t="str">
        <f t="shared" si="75"/>
        <v/>
      </c>
      <c r="T336" s="152" t="str">
        <f t="shared" si="72"/>
        <v/>
      </c>
      <c r="U336" s="155" t="str">
        <f t="shared" si="76"/>
        <v/>
      </c>
    </row>
    <row r="337" spans="2:21" ht="15.75" customHeight="1" x14ac:dyDescent="0.25">
      <c r="B337" s="55"/>
      <c r="C337" s="56"/>
      <c r="D337" s="56"/>
      <c r="E337" s="57"/>
      <c r="F337" s="168"/>
      <c r="G337" s="59"/>
      <c r="H337" s="60" t="str">
        <f t="shared" si="66"/>
        <v/>
      </c>
      <c r="I337" s="58"/>
      <c r="J337" s="59" t="str">
        <f t="shared" si="73"/>
        <v/>
      </c>
      <c r="K337" s="156" t="str">
        <f t="shared" si="67"/>
        <v/>
      </c>
      <c r="L337" s="157" t="str">
        <f t="shared" si="74"/>
        <v/>
      </c>
      <c r="M337" s="59" t="str">
        <f t="shared" si="68"/>
        <v/>
      </c>
      <c r="N337" s="60" t="str">
        <f t="shared" si="69"/>
        <v/>
      </c>
      <c r="O337" s="158"/>
      <c r="P337" s="156" t="str">
        <f t="shared" si="70"/>
        <v/>
      </c>
      <c r="Q337" s="58"/>
      <c r="R337" s="156" t="str">
        <f t="shared" si="71"/>
        <v/>
      </c>
      <c r="S337" s="58" t="str">
        <f t="shared" si="75"/>
        <v/>
      </c>
      <c r="T337" s="156" t="str">
        <f t="shared" si="72"/>
        <v/>
      </c>
      <c r="U337" s="159" t="str">
        <f t="shared" si="76"/>
        <v/>
      </c>
    </row>
    <row r="338" spans="2:21" ht="15.75" customHeight="1" x14ac:dyDescent="0.25">
      <c r="B338" s="61"/>
      <c r="C338" s="62"/>
      <c r="D338" s="62"/>
      <c r="E338" s="63"/>
      <c r="F338" s="167"/>
      <c r="G338" s="65"/>
      <c r="H338" s="66" t="str">
        <f t="shared" si="66"/>
        <v/>
      </c>
      <c r="I338" s="64"/>
      <c r="J338" s="65" t="str">
        <f t="shared" si="73"/>
        <v/>
      </c>
      <c r="K338" s="152" t="str">
        <f t="shared" si="67"/>
        <v/>
      </c>
      <c r="L338" s="153" t="str">
        <f t="shared" si="74"/>
        <v/>
      </c>
      <c r="M338" s="65" t="str">
        <f t="shared" si="68"/>
        <v/>
      </c>
      <c r="N338" s="66" t="str">
        <f t="shared" si="69"/>
        <v/>
      </c>
      <c r="O338" s="154"/>
      <c r="P338" s="152" t="str">
        <f t="shared" si="70"/>
        <v/>
      </c>
      <c r="Q338" s="64"/>
      <c r="R338" s="152" t="str">
        <f t="shared" si="71"/>
        <v/>
      </c>
      <c r="S338" s="64" t="str">
        <f t="shared" si="75"/>
        <v/>
      </c>
      <c r="T338" s="152" t="str">
        <f t="shared" si="72"/>
        <v/>
      </c>
      <c r="U338" s="155" t="str">
        <f t="shared" si="76"/>
        <v/>
      </c>
    </row>
    <row r="339" spans="2:21" ht="15.75" customHeight="1" x14ac:dyDescent="0.25">
      <c r="B339" s="55"/>
      <c r="C339" s="56"/>
      <c r="D339" s="56"/>
      <c r="E339" s="57"/>
      <c r="F339" s="168"/>
      <c r="G339" s="59"/>
      <c r="H339" s="60" t="str">
        <f t="shared" si="66"/>
        <v/>
      </c>
      <c r="I339" s="58"/>
      <c r="J339" s="59" t="str">
        <f t="shared" si="73"/>
        <v/>
      </c>
      <c r="K339" s="156" t="str">
        <f t="shared" si="67"/>
        <v/>
      </c>
      <c r="L339" s="157" t="str">
        <f t="shared" si="74"/>
        <v/>
      </c>
      <c r="M339" s="59" t="str">
        <f t="shared" si="68"/>
        <v/>
      </c>
      <c r="N339" s="60" t="str">
        <f t="shared" si="69"/>
        <v/>
      </c>
      <c r="O339" s="158"/>
      <c r="P339" s="156" t="str">
        <f t="shared" si="70"/>
        <v/>
      </c>
      <c r="Q339" s="58"/>
      <c r="R339" s="156" t="str">
        <f t="shared" si="71"/>
        <v/>
      </c>
      <c r="S339" s="58" t="str">
        <f t="shared" si="75"/>
        <v/>
      </c>
      <c r="T339" s="156" t="str">
        <f t="shared" si="72"/>
        <v/>
      </c>
      <c r="U339" s="159" t="str">
        <f t="shared" si="76"/>
        <v/>
      </c>
    </row>
    <row r="340" spans="2:21" ht="15.75" customHeight="1" x14ac:dyDescent="0.25">
      <c r="B340" s="61"/>
      <c r="C340" s="62"/>
      <c r="D340" s="62"/>
      <c r="E340" s="63"/>
      <c r="F340" s="167"/>
      <c r="G340" s="65"/>
      <c r="H340" s="66" t="str">
        <f t="shared" si="66"/>
        <v/>
      </c>
      <c r="I340" s="64"/>
      <c r="J340" s="65" t="str">
        <f t="shared" si="73"/>
        <v/>
      </c>
      <c r="K340" s="152" t="str">
        <f t="shared" si="67"/>
        <v/>
      </c>
      <c r="L340" s="153" t="str">
        <f t="shared" si="74"/>
        <v/>
      </c>
      <c r="M340" s="65" t="str">
        <f t="shared" si="68"/>
        <v/>
      </c>
      <c r="N340" s="66" t="str">
        <f t="shared" si="69"/>
        <v/>
      </c>
      <c r="O340" s="154"/>
      <c r="P340" s="152" t="str">
        <f t="shared" si="70"/>
        <v/>
      </c>
      <c r="Q340" s="64"/>
      <c r="R340" s="152" t="str">
        <f t="shared" si="71"/>
        <v/>
      </c>
      <c r="S340" s="64" t="str">
        <f t="shared" si="75"/>
        <v/>
      </c>
      <c r="T340" s="152" t="str">
        <f t="shared" si="72"/>
        <v/>
      </c>
      <c r="U340" s="155" t="str">
        <f t="shared" si="76"/>
        <v/>
      </c>
    </row>
    <row r="341" spans="2:21" ht="15.75" customHeight="1" x14ac:dyDescent="0.25">
      <c r="B341" s="55"/>
      <c r="C341" s="56"/>
      <c r="D341" s="56"/>
      <c r="E341" s="57"/>
      <c r="F341" s="168"/>
      <c r="G341" s="59"/>
      <c r="H341" s="60" t="str">
        <f t="shared" si="66"/>
        <v/>
      </c>
      <c r="I341" s="58"/>
      <c r="J341" s="59" t="str">
        <f t="shared" si="73"/>
        <v/>
      </c>
      <c r="K341" s="156" t="str">
        <f t="shared" si="67"/>
        <v/>
      </c>
      <c r="L341" s="157" t="str">
        <f t="shared" si="74"/>
        <v/>
      </c>
      <c r="M341" s="59" t="str">
        <f t="shared" si="68"/>
        <v/>
      </c>
      <c r="N341" s="60" t="str">
        <f t="shared" si="69"/>
        <v/>
      </c>
      <c r="O341" s="158"/>
      <c r="P341" s="156" t="str">
        <f t="shared" si="70"/>
        <v/>
      </c>
      <c r="Q341" s="58"/>
      <c r="R341" s="156" t="str">
        <f t="shared" si="71"/>
        <v/>
      </c>
      <c r="S341" s="58" t="str">
        <f t="shared" si="75"/>
        <v/>
      </c>
      <c r="T341" s="156" t="str">
        <f t="shared" si="72"/>
        <v/>
      </c>
      <c r="U341" s="159" t="str">
        <f t="shared" si="76"/>
        <v/>
      </c>
    </row>
    <row r="342" spans="2:21" ht="15.75" customHeight="1" x14ac:dyDescent="0.25">
      <c r="B342" s="61"/>
      <c r="C342" s="62"/>
      <c r="D342" s="62"/>
      <c r="E342" s="63"/>
      <c r="F342" s="167"/>
      <c r="G342" s="65"/>
      <c r="H342" s="66" t="str">
        <f t="shared" si="66"/>
        <v/>
      </c>
      <c r="I342" s="64"/>
      <c r="J342" s="65" t="str">
        <f t="shared" si="73"/>
        <v/>
      </c>
      <c r="K342" s="152" t="str">
        <f t="shared" si="67"/>
        <v/>
      </c>
      <c r="L342" s="153" t="str">
        <f t="shared" si="74"/>
        <v/>
      </c>
      <c r="M342" s="65" t="str">
        <f t="shared" si="68"/>
        <v/>
      </c>
      <c r="N342" s="66" t="str">
        <f t="shared" si="69"/>
        <v/>
      </c>
      <c r="O342" s="154"/>
      <c r="P342" s="152" t="str">
        <f t="shared" si="70"/>
        <v/>
      </c>
      <c r="Q342" s="64"/>
      <c r="R342" s="152" t="str">
        <f t="shared" si="71"/>
        <v/>
      </c>
      <c r="S342" s="64" t="str">
        <f t="shared" si="75"/>
        <v/>
      </c>
      <c r="T342" s="152" t="str">
        <f t="shared" si="72"/>
        <v/>
      </c>
      <c r="U342" s="155" t="str">
        <f t="shared" si="76"/>
        <v/>
      </c>
    </row>
    <row r="343" spans="2:21" ht="15.75" customHeight="1" x14ac:dyDescent="0.25">
      <c r="B343" s="55"/>
      <c r="C343" s="56"/>
      <c r="D343" s="56"/>
      <c r="E343" s="57"/>
      <c r="F343" s="168"/>
      <c r="G343" s="59"/>
      <c r="H343" s="60" t="str">
        <f t="shared" si="66"/>
        <v/>
      </c>
      <c r="I343" s="58"/>
      <c r="J343" s="59" t="str">
        <f t="shared" si="73"/>
        <v/>
      </c>
      <c r="K343" s="156" t="str">
        <f t="shared" si="67"/>
        <v/>
      </c>
      <c r="L343" s="157" t="str">
        <f t="shared" si="74"/>
        <v/>
      </c>
      <c r="M343" s="59" t="str">
        <f t="shared" si="68"/>
        <v/>
      </c>
      <c r="N343" s="60" t="str">
        <f t="shared" si="69"/>
        <v/>
      </c>
      <c r="O343" s="158"/>
      <c r="P343" s="156" t="str">
        <f t="shared" si="70"/>
        <v/>
      </c>
      <c r="Q343" s="58"/>
      <c r="R343" s="156" t="str">
        <f t="shared" si="71"/>
        <v/>
      </c>
      <c r="S343" s="58" t="str">
        <f t="shared" si="75"/>
        <v/>
      </c>
      <c r="T343" s="156" t="str">
        <f t="shared" si="72"/>
        <v/>
      </c>
      <c r="U343" s="159" t="str">
        <f t="shared" si="76"/>
        <v/>
      </c>
    </row>
    <row r="344" spans="2:21" ht="15.75" customHeight="1" x14ac:dyDescent="0.25">
      <c r="B344" s="61"/>
      <c r="C344" s="62"/>
      <c r="D344" s="62"/>
      <c r="E344" s="63"/>
      <c r="F344" s="167"/>
      <c r="G344" s="65"/>
      <c r="H344" s="66" t="str">
        <f t="shared" si="66"/>
        <v/>
      </c>
      <c r="I344" s="64"/>
      <c r="J344" s="65" t="str">
        <f t="shared" si="73"/>
        <v/>
      </c>
      <c r="K344" s="152" t="str">
        <f t="shared" si="67"/>
        <v/>
      </c>
      <c r="L344" s="153" t="str">
        <f t="shared" si="74"/>
        <v/>
      </c>
      <c r="M344" s="65" t="str">
        <f t="shared" si="68"/>
        <v/>
      </c>
      <c r="N344" s="66" t="str">
        <f t="shared" si="69"/>
        <v/>
      </c>
      <c r="O344" s="154"/>
      <c r="P344" s="152" t="str">
        <f t="shared" si="70"/>
        <v/>
      </c>
      <c r="Q344" s="64"/>
      <c r="R344" s="152" t="str">
        <f t="shared" si="71"/>
        <v/>
      </c>
      <c r="S344" s="64" t="str">
        <f t="shared" si="75"/>
        <v/>
      </c>
      <c r="T344" s="152" t="str">
        <f t="shared" si="72"/>
        <v/>
      </c>
      <c r="U344" s="155" t="str">
        <f t="shared" si="76"/>
        <v/>
      </c>
    </row>
    <row r="345" spans="2:21" ht="15.75" customHeight="1" x14ac:dyDescent="0.25">
      <c r="B345" s="55"/>
      <c r="C345" s="56"/>
      <c r="D345" s="56"/>
      <c r="E345" s="57"/>
      <c r="F345" s="168"/>
      <c r="G345" s="59"/>
      <c r="H345" s="60" t="str">
        <f t="shared" si="66"/>
        <v/>
      </c>
      <c r="I345" s="58"/>
      <c r="J345" s="59" t="str">
        <f t="shared" si="73"/>
        <v/>
      </c>
      <c r="K345" s="156" t="str">
        <f t="shared" si="67"/>
        <v/>
      </c>
      <c r="L345" s="157" t="str">
        <f t="shared" si="74"/>
        <v/>
      </c>
      <c r="M345" s="59" t="str">
        <f t="shared" si="68"/>
        <v/>
      </c>
      <c r="N345" s="60" t="str">
        <f t="shared" si="69"/>
        <v/>
      </c>
      <c r="O345" s="158"/>
      <c r="P345" s="156" t="str">
        <f t="shared" si="70"/>
        <v/>
      </c>
      <c r="Q345" s="58"/>
      <c r="R345" s="156" t="str">
        <f t="shared" si="71"/>
        <v/>
      </c>
      <c r="S345" s="58" t="str">
        <f t="shared" si="75"/>
        <v/>
      </c>
      <c r="T345" s="156" t="str">
        <f t="shared" si="72"/>
        <v/>
      </c>
      <c r="U345" s="159" t="str">
        <f t="shared" si="76"/>
        <v/>
      </c>
    </row>
    <row r="346" spans="2:21" ht="15.75" customHeight="1" x14ac:dyDescent="0.25">
      <c r="B346" s="61"/>
      <c r="C346" s="62"/>
      <c r="D346" s="62"/>
      <c r="E346" s="63"/>
      <c r="F346" s="167"/>
      <c r="G346" s="65"/>
      <c r="H346" s="66" t="str">
        <f t="shared" si="66"/>
        <v/>
      </c>
      <c r="I346" s="64"/>
      <c r="J346" s="65" t="str">
        <f t="shared" si="73"/>
        <v/>
      </c>
      <c r="K346" s="152" t="str">
        <f t="shared" si="67"/>
        <v/>
      </c>
      <c r="L346" s="153" t="str">
        <f t="shared" si="74"/>
        <v/>
      </c>
      <c r="M346" s="65" t="str">
        <f t="shared" si="68"/>
        <v/>
      </c>
      <c r="N346" s="66" t="str">
        <f t="shared" si="69"/>
        <v/>
      </c>
      <c r="O346" s="154"/>
      <c r="P346" s="152" t="str">
        <f t="shared" si="70"/>
        <v/>
      </c>
      <c r="Q346" s="64"/>
      <c r="R346" s="152" t="str">
        <f t="shared" si="71"/>
        <v/>
      </c>
      <c r="S346" s="64" t="str">
        <f t="shared" si="75"/>
        <v/>
      </c>
      <c r="T346" s="152" t="str">
        <f t="shared" si="72"/>
        <v/>
      </c>
      <c r="U346" s="155" t="str">
        <f t="shared" si="76"/>
        <v/>
      </c>
    </row>
    <row r="347" spans="2:21" ht="15.75" customHeight="1" x14ac:dyDescent="0.25">
      <c r="B347" s="55"/>
      <c r="C347" s="56"/>
      <c r="D347" s="56"/>
      <c r="E347" s="57"/>
      <c r="F347" s="168"/>
      <c r="G347" s="59"/>
      <c r="H347" s="60" t="str">
        <f t="shared" si="66"/>
        <v/>
      </c>
      <c r="I347" s="58"/>
      <c r="J347" s="59" t="str">
        <f t="shared" si="73"/>
        <v/>
      </c>
      <c r="K347" s="156" t="str">
        <f t="shared" si="67"/>
        <v/>
      </c>
      <c r="L347" s="157" t="str">
        <f t="shared" si="74"/>
        <v/>
      </c>
      <c r="M347" s="59" t="str">
        <f t="shared" si="68"/>
        <v/>
      </c>
      <c r="N347" s="60" t="str">
        <f t="shared" si="69"/>
        <v/>
      </c>
      <c r="O347" s="158"/>
      <c r="P347" s="156" t="str">
        <f t="shared" si="70"/>
        <v/>
      </c>
      <c r="Q347" s="58"/>
      <c r="R347" s="156" t="str">
        <f t="shared" si="71"/>
        <v/>
      </c>
      <c r="S347" s="58" t="str">
        <f t="shared" si="75"/>
        <v/>
      </c>
      <c r="T347" s="156" t="str">
        <f t="shared" si="72"/>
        <v/>
      </c>
      <c r="U347" s="159" t="str">
        <f t="shared" si="76"/>
        <v/>
      </c>
    </row>
    <row r="348" spans="2:21" ht="15.75" customHeight="1" x14ac:dyDescent="0.25">
      <c r="B348" s="61"/>
      <c r="C348" s="62"/>
      <c r="D348" s="62"/>
      <c r="E348" s="63"/>
      <c r="F348" s="167"/>
      <c r="G348" s="65"/>
      <c r="H348" s="66" t="str">
        <f t="shared" si="66"/>
        <v/>
      </c>
      <c r="I348" s="64"/>
      <c r="J348" s="65" t="str">
        <f t="shared" si="73"/>
        <v/>
      </c>
      <c r="K348" s="152" t="str">
        <f t="shared" si="67"/>
        <v/>
      </c>
      <c r="L348" s="153" t="str">
        <f t="shared" si="74"/>
        <v/>
      </c>
      <c r="M348" s="65" t="str">
        <f t="shared" si="68"/>
        <v/>
      </c>
      <c r="N348" s="66" t="str">
        <f t="shared" si="69"/>
        <v/>
      </c>
      <c r="O348" s="154"/>
      <c r="P348" s="152" t="str">
        <f t="shared" si="70"/>
        <v/>
      </c>
      <c r="Q348" s="64"/>
      <c r="R348" s="152" t="str">
        <f t="shared" si="71"/>
        <v/>
      </c>
      <c r="S348" s="64" t="str">
        <f t="shared" si="75"/>
        <v/>
      </c>
      <c r="T348" s="152" t="str">
        <f t="shared" si="72"/>
        <v/>
      </c>
      <c r="U348" s="155" t="str">
        <f t="shared" si="76"/>
        <v/>
      </c>
    </row>
    <row r="349" spans="2:21" ht="15.75" customHeight="1" x14ac:dyDescent="0.25">
      <c r="B349" s="55"/>
      <c r="C349" s="56"/>
      <c r="D349" s="56"/>
      <c r="E349" s="57"/>
      <c r="F349" s="168"/>
      <c r="G349" s="59"/>
      <c r="H349" s="60" t="str">
        <f t="shared" si="66"/>
        <v/>
      </c>
      <c r="I349" s="58"/>
      <c r="J349" s="59" t="str">
        <f t="shared" si="73"/>
        <v/>
      </c>
      <c r="K349" s="156" t="str">
        <f t="shared" si="67"/>
        <v/>
      </c>
      <c r="L349" s="157" t="str">
        <f t="shared" si="74"/>
        <v/>
      </c>
      <c r="M349" s="59" t="str">
        <f t="shared" si="68"/>
        <v/>
      </c>
      <c r="N349" s="60" t="str">
        <f t="shared" si="69"/>
        <v/>
      </c>
      <c r="O349" s="158"/>
      <c r="P349" s="156" t="str">
        <f t="shared" si="70"/>
        <v/>
      </c>
      <c r="Q349" s="58"/>
      <c r="R349" s="156" t="str">
        <f t="shared" si="71"/>
        <v/>
      </c>
      <c r="S349" s="58" t="str">
        <f t="shared" si="75"/>
        <v/>
      </c>
      <c r="T349" s="156" t="str">
        <f t="shared" si="72"/>
        <v/>
      </c>
      <c r="U349" s="159" t="str">
        <f t="shared" si="76"/>
        <v/>
      </c>
    </row>
    <row r="350" spans="2:21" ht="15.75" customHeight="1" x14ac:dyDescent="0.25">
      <c r="B350" s="61"/>
      <c r="C350" s="62"/>
      <c r="D350" s="62"/>
      <c r="E350" s="63"/>
      <c r="F350" s="167"/>
      <c r="G350" s="65"/>
      <c r="H350" s="66" t="str">
        <f t="shared" si="66"/>
        <v/>
      </c>
      <c r="I350" s="64"/>
      <c r="J350" s="65" t="str">
        <f t="shared" si="73"/>
        <v/>
      </c>
      <c r="K350" s="152" t="str">
        <f t="shared" si="67"/>
        <v/>
      </c>
      <c r="L350" s="153" t="str">
        <f t="shared" si="74"/>
        <v/>
      </c>
      <c r="M350" s="65" t="str">
        <f t="shared" si="68"/>
        <v/>
      </c>
      <c r="N350" s="66" t="str">
        <f t="shared" si="69"/>
        <v/>
      </c>
      <c r="O350" s="154"/>
      <c r="P350" s="152" t="str">
        <f t="shared" si="70"/>
        <v/>
      </c>
      <c r="Q350" s="64"/>
      <c r="R350" s="152" t="str">
        <f t="shared" si="71"/>
        <v/>
      </c>
      <c r="S350" s="64" t="str">
        <f t="shared" si="75"/>
        <v/>
      </c>
      <c r="T350" s="152" t="str">
        <f t="shared" si="72"/>
        <v/>
      </c>
      <c r="U350" s="155" t="str">
        <f t="shared" si="76"/>
        <v/>
      </c>
    </row>
    <row r="351" spans="2:21" ht="15.75" customHeight="1" x14ac:dyDescent="0.25">
      <c r="B351" s="55"/>
      <c r="C351" s="56"/>
      <c r="D351" s="56"/>
      <c r="E351" s="57"/>
      <c r="F351" s="168"/>
      <c r="G351" s="59"/>
      <c r="H351" s="60" t="str">
        <f t="shared" si="66"/>
        <v/>
      </c>
      <c r="I351" s="58"/>
      <c r="J351" s="59" t="str">
        <f t="shared" si="73"/>
        <v/>
      </c>
      <c r="K351" s="156" t="str">
        <f t="shared" si="67"/>
        <v/>
      </c>
      <c r="L351" s="157" t="str">
        <f t="shared" si="74"/>
        <v/>
      </c>
      <c r="M351" s="59" t="str">
        <f t="shared" si="68"/>
        <v/>
      </c>
      <c r="N351" s="60" t="str">
        <f t="shared" si="69"/>
        <v/>
      </c>
      <c r="O351" s="158"/>
      <c r="P351" s="156" t="str">
        <f t="shared" si="70"/>
        <v/>
      </c>
      <c r="Q351" s="58"/>
      <c r="R351" s="156" t="str">
        <f t="shared" si="71"/>
        <v/>
      </c>
      <c r="S351" s="58" t="str">
        <f t="shared" si="75"/>
        <v/>
      </c>
      <c r="T351" s="156" t="str">
        <f t="shared" si="72"/>
        <v/>
      </c>
      <c r="U351" s="159" t="str">
        <f t="shared" si="76"/>
        <v/>
      </c>
    </row>
    <row r="352" spans="2:21" ht="15.75" customHeight="1" x14ac:dyDescent="0.25">
      <c r="B352" s="61"/>
      <c r="C352" s="62"/>
      <c r="D352" s="62"/>
      <c r="E352" s="63"/>
      <c r="F352" s="167"/>
      <c r="G352" s="65"/>
      <c r="H352" s="66" t="str">
        <f t="shared" si="66"/>
        <v/>
      </c>
      <c r="I352" s="64"/>
      <c r="J352" s="65" t="str">
        <f t="shared" si="73"/>
        <v/>
      </c>
      <c r="K352" s="152" t="str">
        <f t="shared" si="67"/>
        <v/>
      </c>
      <c r="L352" s="153" t="str">
        <f t="shared" si="74"/>
        <v/>
      </c>
      <c r="M352" s="65" t="str">
        <f t="shared" si="68"/>
        <v/>
      </c>
      <c r="N352" s="66" t="str">
        <f t="shared" si="69"/>
        <v/>
      </c>
      <c r="O352" s="154"/>
      <c r="P352" s="152" t="str">
        <f t="shared" si="70"/>
        <v/>
      </c>
      <c r="Q352" s="64"/>
      <c r="R352" s="152" t="str">
        <f t="shared" si="71"/>
        <v/>
      </c>
      <c r="S352" s="64" t="str">
        <f t="shared" si="75"/>
        <v/>
      </c>
      <c r="T352" s="152" t="str">
        <f t="shared" si="72"/>
        <v/>
      </c>
      <c r="U352" s="155" t="str">
        <f t="shared" si="76"/>
        <v/>
      </c>
    </row>
    <row r="353" spans="2:21" ht="15.75" customHeight="1" x14ac:dyDescent="0.25">
      <c r="B353" s="55"/>
      <c r="C353" s="56"/>
      <c r="D353" s="56"/>
      <c r="E353" s="57"/>
      <c r="F353" s="168"/>
      <c r="G353" s="59"/>
      <c r="H353" s="60" t="str">
        <f t="shared" si="66"/>
        <v/>
      </c>
      <c r="I353" s="58"/>
      <c r="J353" s="59" t="str">
        <f t="shared" si="73"/>
        <v/>
      </c>
      <c r="K353" s="156" t="str">
        <f t="shared" si="67"/>
        <v/>
      </c>
      <c r="L353" s="157" t="str">
        <f t="shared" si="74"/>
        <v/>
      </c>
      <c r="M353" s="59" t="str">
        <f t="shared" si="68"/>
        <v/>
      </c>
      <c r="N353" s="60" t="str">
        <f t="shared" si="69"/>
        <v/>
      </c>
      <c r="O353" s="158"/>
      <c r="P353" s="156" t="str">
        <f t="shared" si="70"/>
        <v/>
      </c>
      <c r="Q353" s="58"/>
      <c r="R353" s="156" t="str">
        <f t="shared" si="71"/>
        <v/>
      </c>
      <c r="S353" s="58" t="str">
        <f t="shared" si="75"/>
        <v/>
      </c>
      <c r="T353" s="156" t="str">
        <f t="shared" si="72"/>
        <v/>
      </c>
      <c r="U353" s="159" t="str">
        <f t="shared" si="76"/>
        <v/>
      </c>
    </row>
    <row r="354" spans="2:21" ht="15.75" customHeight="1" x14ac:dyDescent="0.25">
      <c r="B354" s="61"/>
      <c r="C354" s="62"/>
      <c r="D354" s="62"/>
      <c r="E354" s="63"/>
      <c r="F354" s="167"/>
      <c r="G354" s="65"/>
      <c r="H354" s="66" t="str">
        <f t="shared" si="66"/>
        <v/>
      </c>
      <c r="I354" s="64"/>
      <c r="J354" s="65" t="str">
        <f t="shared" si="73"/>
        <v/>
      </c>
      <c r="K354" s="152" t="str">
        <f t="shared" si="67"/>
        <v/>
      </c>
      <c r="L354" s="153" t="str">
        <f t="shared" si="74"/>
        <v/>
      </c>
      <c r="M354" s="65" t="str">
        <f t="shared" si="68"/>
        <v/>
      </c>
      <c r="N354" s="66" t="str">
        <f t="shared" si="69"/>
        <v/>
      </c>
      <c r="O354" s="154"/>
      <c r="P354" s="152" t="str">
        <f t="shared" si="70"/>
        <v/>
      </c>
      <c r="Q354" s="64"/>
      <c r="R354" s="152" t="str">
        <f t="shared" si="71"/>
        <v/>
      </c>
      <c r="S354" s="64" t="str">
        <f t="shared" si="75"/>
        <v/>
      </c>
      <c r="T354" s="152" t="str">
        <f t="shared" si="72"/>
        <v/>
      </c>
      <c r="U354" s="155" t="str">
        <f t="shared" si="76"/>
        <v/>
      </c>
    </row>
    <row r="355" spans="2:21" ht="15.75" customHeight="1" x14ac:dyDescent="0.25">
      <c r="B355" s="55"/>
      <c r="C355" s="56"/>
      <c r="D355" s="56"/>
      <c r="E355" s="57"/>
      <c r="F355" s="168"/>
      <c r="G355" s="59"/>
      <c r="H355" s="60" t="str">
        <f t="shared" si="66"/>
        <v/>
      </c>
      <c r="I355" s="58"/>
      <c r="J355" s="59" t="str">
        <f t="shared" si="73"/>
        <v/>
      </c>
      <c r="K355" s="156" t="str">
        <f t="shared" si="67"/>
        <v/>
      </c>
      <c r="L355" s="157" t="str">
        <f t="shared" si="74"/>
        <v/>
      </c>
      <c r="M355" s="59" t="str">
        <f t="shared" si="68"/>
        <v/>
      </c>
      <c r="N355" s="60" t="str">
        <f t="shared" si="69"/>
        <v/>
      </c>
      <c r="O355" s="158"/>
      <c r="P355" s="156" t="str">
        <f t="shared" si="70"/>
        <v/>
      </c>
      <c r="Q355" s="58"/>
      <c r="R355" s="156" t="str">
        <f t="shared" si="71"/>
        <v/>
      </c>
      <c r="S355" s="58" t="str">
        <f t="shared" si="75"/>
        <v/>
      </c>
      <c r="T355" s="156" t="str">
        <f t="shared" si="72"/>
        <v/>
      </c>
      <c r="U355" s="159" t="str">
        <f t="shared" si="76"/>
        <v/>
      </c>
    </row>
    <row r="356" spans="2:21" ht="15.75" customHeight="1" x14ac:dyDescent="0.25">
      <c r="B356" s="61"/>
      <c r="C356" s="62"/>
      <c r="D356" s="62"/>
      <c r="E356" s="63"/>
      <c r="F356" s="167"/>
      <c r="G356" s="65"/>
      <c r="H356" s="66" t="str">
        <f t="shared" si="66"/>
        <v/>
      </c>
      <c r="I356" s="64"/>
      <c r="J356" s="65" t="str">
        <f t="shared" si="73"/>
        <v/>
      </c>
      <c r="K356" s="152" t="str">
        <f t="shared" si="67"/>
        <v/>
      </c>
      <c r="L356" s="153" t="str">
        <f t="shared" si="74"/>
        <v/>
      </c>
      <c r="M356" s="65" t="str">
        <f t="shared" si="68"/>
        <v/>
      </c>
      <c r="N356" s="66" t="str">
        <f t="shared" si="69"/>
        <v/>
      </c>
      <c r="O356" s="154"/>
      <c r="P356" s="152" t="str">
        <f t="shared" si="70"/>
        <v/>
      </c>
      <c r="Q356" s="64"/>
      <c r="R356" s="152" t="str">
        <f t="shared" si="71"/>
        <v/>
      </c>
      <c r="S356" s="64" t="str">
        <f t="shared" si="75"/>
        <v/>
      </c>
      <c r="T356" s="152" t="str">
        <f t="shared" si="72"/>
        <v/>
      </c>
      <c r="U356" s="155" t="str">
        <f t="shared" si="76"/>
        <v/>
      </c>
    </row>
    <row r="357" spans="2:21" ht="15.75" customHeight="1" x14ac:dyDescent="0.25">
      <c r="B357" s="55"/>
      <c r="C357" s="56"/>
      <c r="D357" s="56"/>
      <c r="E357" s="57"/>
      <c r="F357" s="168"/>
      <c r="G357" s="59"/>
      <c r="H357" s="60" t="str">
        <f t="shared" si="66"/>
        <v/>
      </c>
      <c r="I357" s="58"/>
      <c r="J357" s="59" t="str">
        <f t="shared" si="73"/>
        <v/>
      </c>
      <c r="K357" s="156" t="str">
        <f t="shared" si="67"/>
        <v/>
      </c>
      <c r="L357" s="157" t="str">
        <f t="shared" si="74"/>
        <v/>
      </c>
      <c r="M357" s="59" t="str">
        <f t="shared" si="68"/>
        <v/>
      </c>
      <c r="N357" s="60" t="str">
        <f t="shared" si="69"/>
        <v/>
      </c>
      <c r="O357" s="158"/>
      <c r="P357" s="156" t="str">
        <f t="shared" si="70"/>
        <v/>
      </c>
      <c r="Q357" s="58"/>
      <c r="R357" s="156" t="str">
        <f t="shared" si="71"/>
        <v/>
      </c>
      <c r="S357" s="58" t="str">
        <f t="shared" si="75"/>
        <v/>
      </c>
      <c r="T357" s="156" t="str">
        <f t="shared" si="72"/>
        <v/>
      </c>
      <c r="U357" s="159" t="str">
        <f t="shared" si="76"/>
        <v/>
      </c>
    </row>
    <row r="358" spans="2:21" ht="15.75" customHeight="1" x14ac:dyDescent="0.25">
      <c r="B358" s="61"/>
      <c r="C358" s="62"/>
      <c r="D358" s="62"/>
      <c r="E358" s="63"/>
      <c r="F358" s="167"/>
      <c r="G358" s="65"/>
      <c r="H358" s="66" t="str">
        <f t="shared" si="66"/>
        <v/>
      </c>
      <c r="I358" s="64"/>
      <c r="J358" s="65" t="str">
        <f t="shared" si="73"/>
        <v/>
      </c>
      <c r="K358" s="152" t="str">
        <f t="shared" si="67"/>
        <v/>
      </c>
      <c r="L358" s="153" t="str">
        <f t="shared" si="74"/>
        <v/>
      </c>
      <c r="M358" s="65" t="str">
        <f t="shared" si="68"/>
        <v/>
      </c>
      <c r="N358" s="66" t="str">
        <f t="shared" si="69"/>
        <v/>
      </c>
      <c r="O358" s="154"/>
      <c r="P358" s="152" t="str">
        <f t="shared" si="70"/>
        <v/>
      </c>
      <c r="Q358" s="64"/>
      <c r="R358" s="152" t="str">
        <f t="shared" si="71"/>
        <v/>
      </c>
      <c r="S358" s="64" t="str">
        <f t="shared" si="75"/>
        <v/>
      </c>
      <c r="T358" s="152" t="str">
        <f t="shared" si="72"/>
        <v/>
      </c>
      <c r="U358" s="155" t="str">
        <f t="shared" si="76"/>
        <v/>
      </c>
    </row>
    <row r="359" spans="2:21" ht="15.75" customHeight="1" x14ac:dyDescent="0.25">
      <c r="B359" s="55"/>
      <c r="C359" s="56"/>
      <c r="D359" s="56"/>
      <c r="E359" s="57"/>
      <c r="F359" s="168"/>
      <c r="G359" s="59"/>
      <c r="H359" s="60" t="str">
        <f t="shared" si="66"/>
        <v/>
      </c>
      <c r="I359" s="58"/>
      <c r="J359" s="59" t="str">
        <f t="shared" si="73"/>
        <v/>
      </c>
      <c r="K359" s="156" t="str">
        <f t="shared" si="67"/>
        <v/>
      </c>
      <c r="L359" s="157" t="str">
        <f t="shared" si="74"/>
        <v/>
      </c>
      <c r="M359" s="59" t="str">
        <f t="shared" si="68"/>
        <v/>
      </c>
      <c r="N359" s="60" t="str">
        <f t="shared" si="69"/>
        <v/>
      </c>
      <c r="O359" s="158"/>
      <c r="P359" s="156" t="str">
        <f t="shared" si="70"/>
        <v/>
      </c>
      <c r="Q359" s="58"/>
      <c r="R359" s="156" t="str">
        <f t="shared" si="71"/>
        <v/>
      </c>
      <c r="S359" s="58" t="str">
        <f t="shared" si="75"/>
        <v/>
      </c>
      <c r="T359" s="156" t="str">
        <f t="shared" si="72"/>
        <v/>
      </c>
      <c r="U359" s="159" t="str">
        <f t="shared" si="76"/>
        <v/>
      </c>
    </row>
    <row r="360" spans="2:21" ht="15.75" customHeight="1" x14ac:dyDescent="0.25">
      <c r="B360" s="61"/>
      <c r="C360" s="62"/>
      <c r="D360" s="62"/>
      <c r="E360" s="63"/>
      <c r="F360" s="167"/>
      <c r="G360" s="65"/>
      <c r="H360" s="66" t="str">
        <f t="shared" si="66"/>
        <v/>
      </c>
      <c r="I360" s="64"/>
      <c r="J360" s="65" t="str">
        <f t="shared" si="73"/>
        <v/>
      </c>
      <c r="K360" s="152" t="str">
        <f t="shared" si="67"/>
        <v/>
      </c>
      <c r="L360" s="153" t="str">
        <f t="shared" si="74"/>
        <v/>
      </c>
      <c r="M360" s="65" t="str">
        <f t="shared" si="68"/>
        <v/>
      </c>
      <c r="N360" s="66" t="str">
        <f t="shared" si="69"/>
        <v/>
      </c>
      <c r="O360" s="154"/>
      <c r="P360" s="152" t="str">
        <f t="shared" si="70"/>
        <v/>
      </c>
      <c r="Q360" s="64"/>
      <c r="R360" s="152" t="str">
        <f t="shared" si="71"/>
        <v/>
      </c>
      <c r="S360" s="64" t="str">
        <f t="shared" si="75"/>
        <v/>
      </c>
      <c r="T360" s="152" t="str">
        <f t="shared" si="72"/>
        <v/>
      </c>
      <c r="U360" s="155" t="str">
        <f t="shared" si="76"/>
        <v/>
      </c>
    </row>
    <row r="361" spans="2:21" ht="15.75" customHeight="1" x14ac:dyDescent="0.25">
      <c r="B361" s="55"/>
      <c r="C361" s="56"/>
      <c r="D361" s="56"/>
      <c r="E361" s="57"/>
      <c r="F361" s="168"/>
      <c r="G361" s="59"/>
      <c r="H361" s="60" t="str">
        <f t="shared" si="66"/>
        <v/>
      </c>
      <c r="I361" s="58"/>
      <c r="J361" s="59" t="str">
        <f t="shared" si="73"/>
        <v/>
      </c>
      <c r="K361" s="156" t="str">
        <f t="shared" si="67"/>
        <v/>
      </c>
      <c r="L361" s="157" t="str">
        <f t="shared" si="74"/>
        <v/>
      </c>
      <c r="M361" s="59" t="str">
        <f t="shared" si="68"/>
        <v/>
      </c>
      <c r="N361" s="60" t="str">
        <f t="shared" si="69"/>
        <v/>
      </c>
      <c r="O361" s="158"/>
      <c r="P361" s="156" t="str">
        <f t="shared" si="70"/>
        <v/>
      </c>
      <c r="Q361" s="58"/>
      <c r="R361" s="156" t="str">
        <f t="shared" si="71"/>
        <v/>
      </c>
      <c r="S361" s="58" t="str">
        <f t="shared" si="75"/>
        <v/>
      </c>
      <c r="T361" s="156" t="str">
        <f t="shared" si="72"/>
        <v/>
      </c>
      <c r="U361" s="159" t="str">
        <f t="shared" si="76"/>
        <v/>
      </c>
    </row>
    <row r="362" spans="2:21" ht="15.75" customHeight="1" thickBot="1" x14ac:dyDescent="0.3">
      <c r="B362" s="80"/>
      <c r="C362" s="85"/>
      <c r="D362" s="85"/>
      <c r="E362" s="81"/>
      <c r="F362" s="171"/>
      <c r="G362" s="83"/>
      <c r="H362" s="84" t="str">
        <f t="shared" si="66"/>
        <v/>
      </c>
      <c r="I362" s="82"/>
      <c r="J362" s="83" t="str">
        <f t="shared" si="73"/>
        <v/>
      </c>
      <c r="K362" s="160" t="str">
        <f t="shared" si="67"/>
        <v/>
      </c>
      <c r="L362" s="161" t="str">
        <f t="shared" si="74"/>
        <v/>
      </c>
      <c r="M362" s="83" t="str">
        <f t="shared" si="68"/>
        <v/>
      </c>
      <c r="N362" s="84" t="str">
        <f t="shared" si="69"/>
        <v/>
      </c>
      <c r="O362" s="162"/>
      <c r="P362" s="160" t="str">
        <f t="shared" si="70"/>
        <v/>
      </c>
      <c r="Q362" s="82"/>
      <c r="R362" s="160" t="str">
        <f t="shared" si="71"/>
        <v/>
      </c>
      <c r="S362" s="82" t="str">
        <f t="shared" si="75"/>
        <v/>
      </c>
      <c r="T362" s="160" t="str">
        <f t="shared" si="72"/>
        <v/>
      </c>
      <c r="U362" s="163" t="str">
        <f t="shared" si="76"/>
        <v/>
      </c>
    </row>
    <row r="363" spans="2:21" ht="15.75" customHeight="1" x14ac:dyDescent="0.25">
      <c r="B363" s="74"/>
      <c r="C363" s="75"/>
      <c r="D363" s="75"/>
      <c r="E363" s="76"/>
      <c r="F363" s="166"/>
      <c r="G363" s="78"/>
      <c r="H363" s="79" t="str">
        <f t="shared" ref="H363:H426" si="77">IF(F363="","",ROUND(F363*G363,0))</f>
        <v/>
      </c>
      <c r="I363" s="77"/>
      <c r="J363" s="78" t="str">
        <f t="shared" si="73"/>
        <v/>
      </c>
      <c r="K363" s="148" t="str">
        <f t="shared" ref="K363:K426" si="78">IF(I363="","",ROUND(I363*J363,0))</f>
        <v/>
      </c>
      <c r="L363" s="149" t="str">
        <f t="shared" si="74"/>
        <v/>
      </c>
      <c r="M363" s="78" t="str">
        <f t="shared" ref="M363:M426" si="79">IF((SUM(K363,H363))=0,"",G363)</f>
        <v/>
      </c>
      <c r="N363" s="79" t="str">
        <f t="shared" ref="N363:N426" si="80">IF(L363="","",ROUND(SUM(K363,H363),0))</f>
        <v/>
      </c>
      <c r="O363" s="150"/>
      <c r="P363" s="148" t="str">
        <f t="shared" ref="P363:P426" si="81">IF(O363="","",ROUND($G363*O363,0))</f>
        <v/>
      </c>
      <c r="Q363" s="77"/>
      <c r="R363" s="148" t="str">
        <f t="shared" ref="R363:R426" si="82">IF(Q363="","",ROUND($G363*Q363,0))</f>
        <v/>
      </c>
      <c r="S363" s="77" t="str">
        <f t="shared" si="75"/>
        <v/>
      </c>
      <c r="T363" s="148" t="str">
        <f t="shared" ref="T363:T426" si="83">IF(Q363="","",R363+P363)</f>
        <v/>
      </c>
      <c r="U363" s="151" t="str">
        <f t="shared" si="76"/>
        <v/>
      </c>
    </row>
    <row r="364" spans="2:21" ht="15.75" customHeight="1" x14ac:dyDescent="0.25">
      <c r="B364" s="61"/>
      <c r="C364" s="62"/>
      <c r="D364" s="62"/>
      <c r="E364" s="63"/>
      <c r="F364" s="167"/>
      <c r="G364" s="65"/>
      <c r="H364" s="66" t="str">
        <f t="shared" si="77"/>
        <v/>
      </c>
      <c r="I364" s="64"/>
      <c r="J364" s="65" t="str">
        <f t="shared" si="73"/>
        <v/>
      </c>
      <c r="K364" s="152" t="str">
        <f t="shared" si="78"/>
        <v/>
      </c>
      <c r="L364" s="153" t="str">
        <f t="shared" si="74"/>
        <v/>
      </c>
      <c r="M364" s="65" t="str">
        <f t="shared" si="79"/>
        <v/>
      </c>
      <c r="N364" s="66" t="str">
        <f t="shared" si="80"/>
        <v/>
      </c>
      <c r="O364" s="154"/>
      <c r="P364" s="152" t="str">
        <f t="shared" si="81"/>
        <v/>
      </c>
      <c r="Q364" s="64"/>
      <c r="R364" s="152" t="str">
        <f t="shared" si="82"/>
        <v/>
      </c>
      <c r="S364" s="64" t="str">
        <f t="shared" si="75"/>
        <v/>
      </c>
      <c r="T364" s="152" t="str">
        <f t="shared" si="83"/>
        <v/>
      </c>
      <c r="U364" s="155" t="str">
        <f t="shared" si="76"/>
        <v/>
      </c>
    </row>
    <row r="365" spans="2:21" ht="15.75" customHeight="1" x14ac:dyDescent="0.25">
      <c r="B365" s="55"/>
      <c r="C365" s="56"/>
      <c r="D365" s="56"/>
      <c r="E365" s="57"/>
      <c r="F365" s="168"/>
      <c r="G365" s="59"/>
      <c r="H365" s="60" t="str">
        <f t="shared" si="77"/>
        <v/>
      </c>
      <c r="I365" s="58"/>
      <c r="J365" s="59" t="str">
        <f t="shared" si="73"/>
        <v/>
      </c>
      <c r="K365" s="156" t="str">
        <f t="shared" si="78"/>
        <v/>
      </c>
      <c r="L365" s="157" t="str">
        <f t="shared" si="74"/>
        <v/>
      </c>
      <c r="M365" s="59" t="str">
        <f t="shared" si="79"/>
        <v/>
      </c>
      <c r="N365" s="60" t="str">
        <f t="shared" si="80"/>
        <v/>
      </c>
      <c r="O365" s="158"/>
      <c r="P365" s="156" t="str">
        <f t="shared" si="81"/>
        <v/>
      </c>
      <c r="Q365" s="58"/>
      <c r="R365" s="156" t="str">
        <f t="shared" si="82"/>
        <v/>
      </c>
      <c r="S365" s="58" t="str">
        <f t="shared" si="75"/>
        <v/>
      </c>
      <c r="T365" s="156" t="str">
        <f t="shared" si="83"/>
        <v/>
      </c>
      <c r="U365" s="159" t="str">
        <f t="shared" si="76"/>
        <v/>
      </c>
    </row>
    <row r="366" spans="2:21" ht="15.75" customHeight="1" x14ac:dyDescent="0.25">
      <c r="B366" s="61"/>
      <c r="C366" s="62"/>
      <c r="D366" s="62"/>
      <c r="E366" s="63"/>
      <c r="F366" s="167"/>
      <c r="G366" s="65"/>
      <c r="H366" s="66" t="str">
        <f t="shared" si="77"/>
        <v/>
      </c>
      <c r="I366" s="64"/>
      <c r="J366" s="65" t="str">
        <f t="shared" si="73"/>
        <v/>
      </c>
      <c r="K366" s="152" t="str">
        <f t="shared" si="78"/>
        <v/>
      </c>
      <c r="L366" s="153" t="str">
        <f t="shared" si="74"/>
        <v/>
      </c>
      <c r="M366" s="65" t="str">
        <f t="shared" si="79"/>
        <v/>
      </c>
      <c r="N366" s="66" t="str">
        <f t="shared" si="80"/>
        <v/>
      </c>
      <c r="O366" s="154"/>
      <c r="P366" s="152" t="str">
        <f t="shared" si="81"/>
        <v/>
      </c>
      <c r="Q366" s="64"/>
      <c r="R366" s="152" t="str">
        <f t="shared" si="82"/>
        <v/>
      </c>
      <c r="S366" s="64" t="str">
        <f t="shared" si="75"/>
        <v/>
      </c>
      <c r="T366" s="152" t="str">
        <f t="shared" si="83"/>
        <v/>
      </c>
      <c r="U366" s="155" t="str">
        <f t="shared" si="76"/>
        <v/>
      </c>
    </row>
    <row r="367" spans="2:21" ht="15.75" customHeight="1" x14ac:dyDescent="0.25">
      <c r="B367" s="55"/>
      <c r="C367" s="56"/>
      <c r="D367" s="56"/>
      <c r="E367" s="57"/>
      <c r="F367" s="168"/>
      <c r="G367" s="59"/>
      <c r="H367" s="60" t="str">
        <f t="shared" si="77"/>
        <v/>
      </c>
      <c r="I367" s="58"/>
      <c r="J367" s="59" t="str">
        <f t="shared" si="73"/>
        <v/>
      </c>
      <c r="K367" s="156" t="str">
        <f t="shared" si="78"/>
        <v/>
      </c>
      <c r="L367" s="157" t="str">
        <f t="shared" si="74"/>
        <v/>
      </c>
      <c r="M367" s="59" t="str">
        <f t="shared" si="79"/>
        <v/>
      </c>
      <c r="N367" s="60" t="str">
        <f t="shared" si="80"/>
        <v/>
      </c>
      <c r="O367" s="158"/>
      <c r="P367" s="156" t="str">
        <f t="shared" si="81"/>
        <v/>
      </c>
      <c r="Q367" s="58"/>
      <c r="R367" s="156" t="str">
        <f t="shared" si="82"/>
        <v/>
      </c>
      <c r="S367" s="58" t="str">
        <f t="shared" si="75"/>
        <v/>
      </c>
      <c r="T367" s="156" t="str">
        <f t="shared" si="83"/>
        <v/>
      </c>
      <c r="U367" s="159" t="str">
        <f t="shared" si="76"/>
        <v/>
      </c>
    </row>
    <row r="368" spans="2:21" ht="15.75" customHeight="1" x14ac:dyDescent="0.25">
      <c r="B368" s="61"/>
      <c r="C368" s="62"/>
      <c r="D368" s="62"/>
      <c r="E368" s="63"/>
      <c r="F368" s="167"/>
      <c r="G368" s="65"/>
      <c r="H368" s="66" t="str">
        <f t="shared" si="77"/>
        <v/>
      </c>
      <c r="I368" s="64"/>
      <c r="J368" s="65" t="str">
        <f t="shared" si="73"/>
        <v/>
      </c>
      <c r="K368" s="152" t="str">
        <f t="shared" si="78"/>
        <v/>
      </c>
      <c r="L368" s="153" t="str">
        <f t="shared" si="74"/>
        <v/>
      </c>
      <c r="M368" s="65" t="str">
        <f t="shared" si="79"/>
        <v/>
      </c>
      <c r="N368" s="66" t="str">
        <f t="shared" si="80"/>
        <v/>
      </c>
      <c r="O368" s="154"/>
      <c r="P368" s="152" t="str">
        <f t="shared" si="81"/>
        <v/>
      </c>
      <c r="Q368" s="64"/>
      <c r="R368" s="152" t="str">
        <f t="shared" si="82"/>
        <v/>
      </c>
      <c r="S368" s="64" t="str">
        <f t="shared" si="75"/>
        <v/>
      </c>
      <c r="T368" s="152" t="str">
        <f t="shared" si="83"/>
        <v/>
      </c>
      <c r="U368" s="155" t="str">
        <f t="shared" si="76"/>
        <v/>
      </c>
    </row>
    <row r="369" spans="2:21" ht="15.75" customHeight="1" x14ac:dyDescent="0.25">
      <c r="B369" s="55"/>
      <c r="C369" s="56"/>
      <c r="D369" s="56"/>
      <c r="E369" s="57"/>
      <c r="F369" s="168"/>
      <c r="G369" s="59"/>
      <c r="H369" s="60" t="str">
        <f t="shared" si="77"/>
        <v/>
      </c>
      <c r="I369" s="58"/>
      <c r="J369" s="59" t="str">
        <f t="shared" si="73"/>
        <v/>
      </c>
      <c r="K369" s="156" t="str">
        <f t="shared" si="78"/>
        <v/>
      </c>
      <c r="L369" s="157" t="str">
        <f t="shared" si="74"/>
        <v/>
      </c>
      <c r="M369" s="59" t="str">
        <f t="shared" si="79"/>
        <v/>
      </c>
      <c r="N369" s="60" t="str">
        <f t="shared" si="80"/>
        <v/>
      </c>
      <c r="O369" s="158"/>
      <c r="P369" s="156" t="str">
        <f t="shared" si="81"/>
        <v/>
      </c>
      <c r="Q369" s="58"/>
      <c r="R369" s="156" t="str">
        <f t="shared" si="82"/>
        <v/>
      </c>
      <c r="S369" s="58" t="str">
        <f t="shared" si="75"/>
        <v/>
      </c>
      <c r="T369" s="156" t="str">
        <f t="shared" si="83"/>
        <v/>
      </c>
      <c r="U369" s="159" t="str">
        <f t="shared" si="76"/>
        <v/>
      </c>
    </row>
    <row r="370" spans="2:21" ht="15.75" customHeight="1" x14ac:dyDescent="0.25">
      <c r="B370" s="61"/>
      <c r="C370" s="62"/>
      <c r="D370" s="62"/>
      <c r="E370" s="63"/>
      <c r="F370" s="167"/>
      <c r="G370" s="65"/>
      <c r="H370" s="66" t="str">
        <f t="shared" si="77"/>
        <v/>
      </c>
      <c r="I370" s="64"/>
      <c r="J370" s="65" t="str">
        <f t="shared" si="73"/>
        <v/>
      </c>
      <c r="K370" s="152" t="str">
        <f t="shared" si="78"/>
        <v/>
      </c>
      <c r="L370" s="153" t="str">
        <f t="shared" si="74"/>
        <v/>
      </c>
      <c r="M370" s="65" t="str">
        <f t="shared" si="79"/>
        <v/>
      </c>
      <c r="N370" s="66" t="str">
        <f t="shared" si="80"/>
        <v/>
      </c>
      <c r="O370" s="154"/>
      <c r="P370" s="152" t="str">
        <f t="shared" si="81"/>
        <v/>
      </c>
      <c r="Q370" s="64"/>
      <c r="R370" s="152" t="str">
        <f t="shared" si="82"/>
        <v/>
      </c>
      <c r="S370" s="64" t="str">
        <f t="shared" si="75"/>
        <v/>
      </c>
      <c r="T370" s="152" t="str">
        <f t="shared" si="83"/>
        <v/>
      </c>
      <c r="U370" s="155" t="str">
        <f t="shared" si="76"/>
        <v/>
      </c>
    </row>
    <row r="371" spans="2:21" ht="15.75" customHeight="1" x14ac:dyDescent="0.25">
      <c r="B371" s="55"/>
      <c r="C371" s="56"/>
      <c r="D371" s="56"/>
      <c r="E371" s="57"/>
      <c r="F371" s="168"/>
      <c r="G371" s="59"/>
      <c r="H371" s="60" t="str">
        <f t="shared" si="77"/>
        <v/>
      </c>
      <c r="I371" s="58"/>
      <c r="J371" s="59" t="str">
        <f t="shared" si="73"/>
        <v/>
      </c>
      <c r="K371" s="156" t="str">
        <f t="shared" si="78"/>
        <v/>
      </c>
      <c r="L371" s="157" t="str">
        <f t="shared" si="74"/>
        <v/>
      </c>
      <c r="M371" s="59" t="str">
        <f t="shared" si="79"/>
        <v/>
      </c>
      <c r="N371" s="60" t="str">
        <f t="shared" si="80"/>
        <v/>
      </c>
      <c r="O371" s="158"/>
      <c r="P371" s="156" t="str">
        <f t="shared" si="81"/>
        <v/>
      </c>
      <c r="Q371" s="58"/>
      <c r="R371" s="156" t="str">
        <f t="shared" si="82"/>
        <v/>
      </c>
      <c r="S371" s="58" t="str">
        <f t="shared" si="75"/>
        <v/>
      </c>
      <c r="T371" s="156" t="str">
        <f t="shared" si="83"/>
        <v/>
      </c>
      <c r="U371" s="159" t="str">
        <f t="shared" si="76"/>
        <v/>
      </c>
    </row>
    <row r="372" spans="2:21" ht="15.75" customHeight="1" x14ac:dyDescent="0.25">
      <c r="B372" s="61"/>
      <c r="C372" s="62"/>
      <c r="D372" s="62"/>
      <c r="E372" s="63"/>
      <c r="F372" s="167"/>
      <c r="G372" s="65"/>
      <c r="H372" s="66" t="str">
        <f t="shared" si="77"/>
        <v/>
      </c>
      <c r="I372" s="64"/>
      <c r="J372" s="65" t="str">
        <f t="shared" si="73"/>
        <v/>
      </c>
      <c r="K372" s="152" t="str">
        <f t="shared" si="78"/>
        <v/>
      </c>
      <c r="L372" s="153" t="str">
        <f t="shared" si="74"/>
        <v/>
      </c>
      <c r="M372" s="65" t="str">
        <f t="shared" si="79"/>
        <v/>
      </c>
      <c r="N372" s="66" t="str">
        <f t="shared" si="80"/>
        <v/>
      </c>
      <c r="O372" s="154"/>
      <c r="P372" s="152" t="str">
        <f t="shared" si="81"/>
        <v/>
      </c>
      <c r="Q372" s="64"/>
      <c r="R372" s="152" t="str">
        <f t="shared" si="82"/>
        <v/>
      </c>
      <c r="S372" s="64" t="str">
        <f t="shared" si="75"/>
        <v/>
      </c>
      <c r="T372" s="152" t="str">
        <f t="shared" si="83"/>
        <v/>
      </c>
      <c r="U372" s="155" t="str">
        <f t="shared" si="76"/>
        <v/>
      </c>
    </row>
    <row r="373" spans="2:21" ht="15.75" customHeight="1" x14ac:dyDescent="0.25">
      <c r="B373" s="55"/>
      <c r="C373" s="56"/>
      <c r="D373" s="56"/>
      <c r="E373" s="57"/>
      <c r="F373" s="168"/>
      <c r="G373" s="59"/>
      <c r="H373" s="60" t="str">
        <f t="shared" si="77"/>
        <v/>
      </c>
      <c r="I373" s="58"/>
      <c r="J373" s="59" t="str">
        <f t="shared" si="73"/>
        <v/>
      </c>
      <c r="K373" s="156" t="str">
        <f t="shared" si="78"/>
        <v/>
      </c>
      <c r="L373" s="157" t="str">
        <f t="shared" si="74"/>
        <v/>
      </c>
      <c r="M373" s="59" t="str">
        <f t="shared" si="79"/>
        <v/>
      </c>
      <c r="N373" s="60" t="str">
        <f t="shared" si="80"/>
        <v/>
      </c>
      <c r="O373" s="158"/>
      <c r="P373" s="156" t="str">
        <f t="shared" si="81"/>
        <v/>
      </c>
      <c r="Q373" s="58"/>
      <c r="R373" s="156" t="str">
        <f t="shared" si="82"/>
        <v/>
      </c>
      <c r="S373" s="58" t="str">
        <f t="shared" si="75"/>
        <v/>
      </c>
      <c r="T373" s="156" t="str">
        <f t="shared" si="83"/>
        <v/>
      </c>
      <c r="U373" s="159" t="str">
        <f t="shared" si="76"/>
        <v/>
      </c>
    </row>
    <row r="374" spans="2:21" ht="15.75" customHeight="1" x14ac:dyDescent="0.25">
      <c r="B374" s="61"/>
      <c r="C374" s="62"/>
      <c r="D374" s="62"/>
      <c r="E374" s="63"/>
      <c r="F374" s="167"/>
      <c r="G374" s="65"/>
      <c r="H374" s="66" t="str">
        <f t="shared" si="77"/>
        <v/>
      </c>
      <c r="I374" s="64"/>
      <c r="J374" s="65" t="str">
        <f t="shared" si="73"/>
        <v/>
      </c>
      <c r="K374" s="152" t="str">
        <f t="shared" si="78"/>
        <v/>
      </c>
      <c r="L374" s="153" t="str">
        <f t="shared" si="74"/>
        <v/>
      </c>
      <c r="M374" s="65" t="str">
        <f t="shared" si="79"/>
        <v/>
      </c>
      <c r="N374" s="66" t="str">
        <f t="shared" si="80"/>
        <v/>
      </c>
      <c r="O374" s="154"/>
      <c r="P374" s="152" t="str">
        <f t="shared" si="81"/>
        <v/>
      </c>
      <c r="Q374" s="64"/>
      <c r="R374" s="152" t="str">
        <f t="shared" si="82"/>
        <v/>
      </c>
      <c r="S374" s="64" t="str">
        <f t="shared" si="75"/>
        <v/>
      </c>
      <c r="T374" s="152" t="str">
        <f t="shared" si="83"/>
        <v/>
      </c>
      <c r="U374" s="155" t="str">
        <f t="shared" si="76"/>
        <v/>
      </c>
    </row>
    <row r="375" spans="2:21" ht="15.75" customHeight="1" x14ac:dyDescent="0.25">
      <c r="B375" s="55"/>
      <c r="C375" s="56"/>
      <c r="D375" s="56"/>
      <c r="E375" s="57"/>
      <c r="F375" s="168"/>
      <c r="G375" s="59"/>
      <c r="H375" s="60" t="str">
        <f t="shared" si="77"/>
        <v/>
      </c>
      <c r="I375" s="58"/>
      <c r="J375" s="59" t="str">
        <f t="shared" si="73"/>
        <v/>
      </c>
      <c r="K375" s="156" t="str">
        <f t="shared" si="78"/>
        <v/>
      </c>
      <c r="L375" s="157" t="str">
        <f t="shared" si="74"/>
        <v/>
      </c>
      <c r="M375" s="59" t="str">
        <f t="shared" si="79"/>
        <v/>
      </c>
      <c r="N375" s="60" t="str">
        <f t="shared" si="80"/>
        <v/>
      </c>
      <c r="O375" s="158"/>
      <c r="P375" s="156" t="str">
        <f t="shared" si="81"/>
        <v/>
      </c>
      <c r="Q375" s="58"/>
      <c r="R375" s="156" t="str">
        <f t="shared" si="82"/>
        <v/>
      </c>
      <c r="S375" s="58" t="str">
        <f t="shared" si="75"/>
        <v/>
      </c>
      <c r="T375" s="156" t="str">
        <f t="shared" si="83"/>
        <v/>
      </c>
      <c r="U375" s="159" t="str">
        <f t="shared" si="76"/>
        <v/>
      </c>
    </row>
    <row r="376" spans="2:21" ht="15.75" customHeight="1" x14ac:dyDescent="0.25">
      <c r="B376" s="61"/>
      <c r="C376" s="62"/>
      <c r="D376" s="62"/>
      <c r="E376" s="63"/>
      <c r="F376" s="167"/>
      <c r="G376" s="65"/>
      <c r="H376" s="66" t="str">
        <f t="shared" si="77"/>
        <v/>
      </c>
      <c r="I376" s="64"/>
      <c r="J376" s="65" t="str">
        <f t="shared" si="73"/>
        <v/>
      </c>
      <c r="K376" s="152" t="str">
        <f t="shared" si="78"/>
        <v/>
      </c>
      <c r="L376" s="153" t="str">
        <f t="shared" si="74"/>
        <v/>
      </c>
      <c r="M376" s="65" t="str">
        <f t="shared" si="79"/>
        <v/>
      </c>
      <c r="N376" s="66" t="str">
        <f t="shared" si="80"/>
        <v/>
      </c>
      <c r="O376" s="154"/>
      <c r="P376" s="152" t="str">
        <f t="shared" si="81"/>
        <v/>
      </c>
      <c r="Q376" s="64"/>
      <c r="R376" s="152" t="str">
        <f t="shared" si="82"/>
        <v/>
      </c>
      <c r="S376" s="64" t="str">
        <f t="shared" si="75"/>
        <v/>
      </c>
      <c r="T376" s="152" t="str">
        <f t="shared" si="83"/>
        <v/>
      </c>
      <c r="U376" s="155" t="str">
        <f t="shared" si="76"/>
        <v/>
      </c>
    </row>
    <row r="377" spans="2:21" ht="15.75" customHeight="1" x14ac:dyDescent="0.25">
      <c r="B377" s="55"/>
      <c r="C377" s="56"/>
      <c r="D377" s="56"/>
      <c r="E377" s="57"/>
      <c r="F377" s="168"/>
      <c r="G377" s="59"/>
      <c r="H377" s="60" t="str">
        <f t="shared" si="77"/>
        <v/>
      </c>
      <c r="I377" s="58"/>
      <c r="J377" s="59" t="str">
        <f t="shared" si="73"/>
        <v/>
      </c>
      <c r="K377" s="156" t="str">
        <f t="shared" si="78"/>
        <v/>
      </c>
      <c r="L377" s="157" t="str">
        <f t="shared" si="74"/>
        <v/>
      </c>
      <c r="M377" s="59" t="str">
        <f t="shared" si="79"/>
        <v/>
      </c>
      <c r="N377" s="60" t="str">
        <f t="shared" si="80"/>
        <v/>
      </c>
      <c r="O377" s="158"/>
      <c r="P377" s="156" t="str">
        <f t="shared" si="81"/>
        <v/>
      </c>
      <c r="Q377" s="58"/>
      <c r="R377" s="156" t="str">
        <f t="shared" si="82"/>
        <v/>
      </c>
      <c r="S377" s="58" t="str">
        <f t="shared" si="75"/>
        <v/>
      </c>
      <c r="T377" s="156" t="str">
        <f t="shared" si="83"/>
        <v/>
      </c>
      <c r="U377" s="159" t="str">
        <f t="shared" si="76"/>
        <v/>
      </c>
    </row>
    <row r="378" spans="2:21" ht="15.75" customHeight="1" x14ac:dyDescent="0.25">
      <c r="B378" s="61"/>
      <c r="C378" s="62"/>
      <c r="D378" s="62"/>
      <c r="E378" s="63"/>
      <c r="F378" s="167"/>
      <c r="G378" s="65"/>
      <c r="H378" s="66" t="str">
        <f t="shared" si="77"/>
        <v/>
      </c>
      <c r="I378" s="64"/>
      <c r="J378" s="65" t="str">
        <f t="shared" si="73"/>
        <v/>
      </c>
      <c r="K378" s="152" t="str">
        <f t="shared" si="78"/>
        <v/>
      </c>
      <c r="L378" s="153" t="str">
        <f t="shared" si="74"/>
        <v/>
      </c>
      <c r="M378" s="65" t="str">
        <f t="shared" si="79"/>
        <v/>
      </c>
      <c r="N378" s="66" t="str">
        <f t="shared" si="80"/>
        <v/>
      </c>
      <c r="O378" s="154"/>
      <c r="P378" s="152" t="str">
        <f t="shared" si="81"/>
        <v/>
      </c>
      <c r="Q378" s="64"/>
      <c r="R378" s="152" t="str">
        <f t="shared" si="82"/>
        <v/>
      </c>
      <c r="S378" s="64" t="str">
        <f t="shared" si="75"/>
        <v/>
      </c>
      <c r="T378" s="152" t="str">
        <f t="shared" si="83"/>
        <v/>
      </c>
      <c r="U378" s="155" t="str">
        <f t="shared" si="76"/>
        <v/>
      </c>
    </row>
    <row r="379" spans="2:21" ht="15.75" customHeight="1" x14ac:dyDescent="0.25">
      <c r="B379" s="55"/>
      <c r="C379" s="56"/>
      <c r="D379" s="56"/>
      <c r="E379" s="57"/>
      <c r="F379" s="168"/>
      <c r="G379" s="59"/>
      <c r="H379" s="60" t="str">
        <f t="shared" si="77"/>
        <v/>
      </c>
      <c r="I379" s="58"/>
      <c r="J379" s="59" t="str">
        <f t="shared" si="73"/>
        <v/>
      </c>
      <c r="K379" s="156" t="str">
        <f t="shared" si="78"/>
        <v/>
      </c>
      <c r="L379" s="157" t="str">
        <f t="shared" si="74"/>
        <v/>
      </c>
      <c r="M379" s="59" t="str">
        <f t="shared" si="79"/>
        <v/>
      </c>
      <c r="N379" s="60" t="str">
        <f t="shared" si="80"/>
        <v/>
      </c>
      <c r="O379" s="158"/>
      <c r="P379" s="156" t="str">
        <f t="shared" si="81"/>
        <v/>
      </c>
      <c r="Q379" s="58"/>
      <c r="R379" s="156" t="str">
        <f t="shared" si="82"/>
        <v/>
      </c>
      <c r="S379" s="58" t="str">
        <f t="shared" si="75"/>
        <v/>
      </c>
      <c r="T379" s="156" t="str">
        <f t="shared" si="83"/>
        <v/>
      </c>
      <c r="U379" s="159" t="str">
        <f t="shared" si="76"/>
        <v/>
      </c>
    </row>
    <row r="380" spans="2:21" ht="15.75" customHeight="1" x14ac:dyDescent="0.25">
      <c r="B380" s="61"/>
      <c r="C380" s="62"/>
      <c r="D380" s="62"/>
      <c r="E380" s="63"/>
      <c r="F380" s="167"/>
      <c r="G380" s="65"/>
      <c r="H380" s="66" t="str">
        <f t="shared" si="77"/>
        <v/>
      </c>
      <c r="I380" s="64"/>
      <c r="J380" s="65" t="str">
        <f t="shared" si="73"/>
        <v/>
      </c>
      <c r="K380" s="152" t="str">
        <f t="shared" si="78"/>
        <v/>
      </c>
      <c r="L380" s="153" t="str">
        <f t="shared" si="74"/>
        <v/>
      </c>
      <c r="M380" s="65" t="str">
        <f t="shared" si="79"/>
        <v/>
      </c>
      <c r="N380" s="66" t="str">
        <f t="shared" si="80"/>
        <v/>
      </c>
      <c r="O380" s="154"/>
      <c r="P380" s="152" t="str">
        <f t="shared" si="81"/>
        <v/>
      </c>
      <c r="Q380" s="64"/>
      <c r="R380" s="152" t="str">
        <f t="shared" si="82"/>
        <v/>
      </c>
      <c r="S380" s="64" t="str">
        <f t="shared" si="75"/>
        <v/>
      </c>
      <c r="T380" s="152" t="str">
        <f t="shared" si="83"/>
        <v/>
      </c>
      <c r="U380" s="155" t="str">
        <f t="shared" si="76"/>
        <v/>
      </c>
    </row>
    <row r="381" spans="2:21" ht="15.75" customHeight="1" x14ac:dyDescent="0.25">
      <c r="B381" s="55"/>
      <c r="C381" s="56"/>
      <c r="D381" s="56"/>
      <c r="E381" s="57"/>
      <c r="F381" s="168"/>
      <c r="G381" s="59"/>
      <c r="H381" s="60" t="str">
        <f t="shared" si="77"/>
        <v/>
      </c>
      <c r="I381" s="58"/>
      <c r="J381" s="59" t="str">
        <f t="shared" si="73"/>
        <v/>
      </c>
      <c r="K381" s="156" t="str">
        <f t="shared" si="78"/>
        <v/>
      </c>
      <c r="L381" s="157" t="str">
        <f t="shared" si="74"/>
        <v/>
      </c>
      <c r="M381" s="59" t="str">
        <f t="shared" si="79"/>
        <v/>
      </c>
      <c r="N381" s="60" t="str">
        <f t="shared" si="80"/>
        <v/>
      </c>
      <c r="O381" s="158"/>
      <c r="P381" s="156" t="str">
        <f t="shared" si="81"/>
        <v/>
      </c>
      <c r="Q381" s="58"/>
      <c r="R381" s="156" t="str">
        <f t="shared" si="82"/>
        <v/>
      </c>
      <c r="S381" s="58" t="str">
        <f t="shared" si="75"/>
        <v/>
      </c>
      <c r="T381" s="156" t="str">
        <f t="shared" si="83"/>
        <v/>
      </c>
      <c r="U381" s="159" t="str">
        <f t="shared" si="76"/>
        <v/>
      </c>
    </row>
    <row r="382" spans="2:21" ht="15.75" customHeight="1" x14ac:dyDescent="0.25">
      <c r="B382" s="61"/>
      <c r="C382" s="62"/>
      <c r="D382" s="62"/>
      <c r="E382" s="63"/>
      <c r="F382" s="167"/>
      <c r="G382" s="65"/>
      <c r="H382" s="66" t="str">
        <f t="shared" si="77"/>
        <v/>
      </c>
      <c r="I382" s="64"/>
      <c r="J382" s="65" t="str">
        <f t="shared" si="73"/>
        <v/>
      </c>
      <c r="K382" s="152" t="str">
        <f t="shared" si="78"/>
        <v/>
      </c>
      <c r="L382" s="153" t="str">
        <f t="shared" si="74"/>
        <v/>
      </c>
      <c r="M382" s="65" t="str">
        <f t="shared" si="79"/>
        <v/>
      </c>
      <c r="N382" s="66" t="str">
        <f t="shared" si="80"/>
        <v/>
      </c>
      <c r="O382" s="154"/>
      <c r="P382" s="152" t="str">
        <f t="shared" si="81"/>
        <v/>
      </c>
      <c r="Q382" s="64"/>
      <c r="R382" s="152" t="str">
        <f t="shared" si="82"/>
        <v/>
      </c>
      <c r="S382" s="64" t="str">
        <f t="shared" si="75"/>
        <v/>
      </c>
      <c r="T382" s="152" t="str">
        <f t="shared" si="83"/>
        <v/>
      </c>
      <c r="U382" s="155" t="str">
        <f t="shared" si="76"/>
        <v/>
      </c>
    </row>
    <row r="383" spans="2:21" ht="15.75" customHeight="1" x14ac:dyDescent="0.25">
      <c r="B383" s="55"/>
      <c r="C383" s="56"/>
      <c r="D383" s="56"/>
      <c r="E383" s="57"/>
      <c r="F383" s="168"/>
      <c r="G383" s="59"/>
      <c r="H383" s="60" t="str">
        <f t="shared" si="77"/>
        <v/>
      </c>
      <c r="I383" s="58"/>
      <c r="J383" s="59" t="str">
        <f t="shared" si="73"/>
        <v/>
      </c>
      <c r="K383" s="156" t="str">
        <f t="shared" si="78"/>
        <v/>
      </c>
      <c r="L383" s="157" t="str">
        <f t="shared" si="74"/>
        <v/>
      </c>
      <c r="M383" s="59" t="str">
        <f t="shared" si="79"/>
        <v/>
      </c>
      <c r="N383" s="60" t="str">
        <f t="shared" si="80"/>
        <v/>
      </c>
      <c r="O383" s="158"/>
      <c r="P383" s="156" t="str">
        <f t="shared" si="81"/>
        <v/>
      </c>
      <c r="Q383" s="58"/>
      <c r="R383" s="156" t="str">
        <f t="shared" si="82"/>
        <v/>
      </c>
      <c r="S383" s="58" t="str">
        <f t="shared" si="75"/>
        <v/>
      </c>
      <c r="T383" s="156" t="str">
        <f t="shared" si="83"/>
        <v/>
      </c>
      <c r="U383" s="159" t="str">
        <f t="shared" si="76"/>
        <v/>
      </c>
    </row>
    <row r="384" spans="2:21" ht="15.75" customHeight="1" x14ac:dyDescent="0.25">
      <c r="B384" s="61"/>
      <c r="C384" s="62"/>
      <c r="D384" s="62"/>
      <c r="E384" s="63"/>
      <c r="F384" s="167"/>
      <c r="G384" s="65"/>
      <c r="H384" s="66" t="str">
        <f t="shared" si="77"/>
        <v/>
      </c>
      <c r="I384" s="64"/>
      <c r="J384" s="65" t="str">
        <f t="shared" si="73"/>
        <v/>
      </c>
      <c r="K384" s="152" t="str">
        <f t="shared" si="78"/>
        <v/>
      </c>
      <c r="L384" s="153" t="str">
        <f t="shared" si="74"/>
        <v/>
      </c>
      <c r="M384" s="65" t="str">
        <f t="shared" si="79"/>
        <v/>
      </c>
      <c r="N384" s="66" t="str">
        <f t="shared" si="80"/>
        <v/>
      </c>
      <c r="O384" s="154"/>
      <c r="P384" s="152" t="str">
        <f t="shared" si="81"/>
        <v/>
      </c>
      <c r="Q384" s="64"/>
      <c r="R384" s="152" t="str">
        <f t="shared" si="82"/>
        <v/>
      </c>
      <c r="S384" s="64" t="str">
        <f t="shared" si="75"/>
        <v/>
      </c>
      <c r="T384" s="152" t="str">
        <f t="shared" si="83"/>
        <v/>
      </c>
      <c r="U384" s="155" t="str">
        <f t="shared" si="76"/>
        <v/>
      </c>
    </row>
    <row r="385" spans="2:21" ht="15.75" customHeight="1" x14ac:dyDescent="0.25">
      <c r="B385" s="55"/>
      <c r="C385" s="56"/>
      <c r="D385" s="56"/>
      <c r="E385" s="57"/>
      <c r="F385" s="168"/>
      <c r="G385" s="59"/>
      <c r="H385" s="60" t="str">
        <f t="shared" si="77"/>
        <v/>
      </c>
      <c r="I385" s="58"/>
      <c r="J385" s="59" t="str">
        <f t="shared" si="73"/>
        <v/>
      </c>
      <c r="K385" s="156" t="str">
        <f t="shared" si="78"/>
        <v/>
      </c>
      <c r="L385" s="157" t="str">
        <f t="shared" si="74"/>
        <v/>
      </c>
      <c r="M385" s="59" t="str">
        <f t="shared" si="79"/>
        <v/>
      </c>
      <c r="N385" s="60" t="str">
        <f t="shared" si="80"/>
        <v/>
      </c>
      <c r="O385" s="158"/>
      <c r="P385" s="156" t="str">
        <f t="shared" si="81"/>
        <v/>
      </c>
      <c r="Q385" s="58"/>
      <c r="R385" s="156" t="str">
        <f t="shared" si="82"/>
        <v/>
      </c>
      <c r="S385" s="58" t="str">
        <f t="shared" si="75"/>
        <v/>
      </c>
      <c r="T385" s="156" t="str">
        <f t="shared" si="83"/>
        <v/>
      </c>
      <c r="U385" s="159" t="str">
        <f t="shared" si="76"/>
        <v/>
      </c>
    </row>
    <row r="386" spans="2:21" ht="15.75" customHeight="1" x14ac:dyDescent="0.25">
      <c r="B386" s="61"/>
      <c r="C386" s="62"/>
      <c r="D386" s="62"/>
      <c r="E386" s="63"/>
      <c r="F386" s="167"/>
      <c r="G386" s="65"/>
      <c r="H386" s="66" t="str">
        <f t="shared" si="77"/>
        <v/>
      </c>
      <c r="I386" s="64"/>
      <c r="J386" s="65" t="str">
        <f t="shared" si="73"/>
        <v/>
      </c>
      <c r="K386" s="152" t="str">
        <f t="shared" si="78"/>
        <v/>
      </c>
      <c r="L386" s="153" t="str">
        <f t="shared" si="74"/>
        <v/>
      </c>
      <c r="M386" s="65" t="str">
        <f t="shared" si="79"/>
        <v/>
      </c>
      <c r="N386" s="66" t="str">
        <f t="shared" si="80"/>
        <v/>
      </c>
      <c r="O386" s="154"/>
      <c r="P386" s="152" t="str">
        <f t="shared" si="81"/>
        <v/>
      </c>
      <c r="Q386" s="64"/>
      <c r="R386" s="152" t="str">
        <f t="shared" si="82"/>
        <v/>
      </c>
      <c r="S386" s="64" t="str">
        <f t="shared" si="75"/>
        <v/>
      </c>
      <c r="T386" s="152" t="str">
        <f t="shared" si="83"/>
        <v/>
      </c>
      <c r="U386" s="155" t="str">
        <f t="shared" si="76"/>
        <v/>
      </c>
    </row>
    <row r="387" spans="2:21" ht="15.75" customHeight="1" x14ac:dyDescent="0.25">
      <c r="B387" s="55"/>
      <c r="C387" s="56"/>
      <c r="D387" s="56"/>
      <c r="E387" s="57"/>
      <c r="F387" s="168"/>
      <c r="G387" s="59"/>
      <c r="H387" s="60" t="str">
        <f t="shared" si="77"/>
        <v/>
      </c>
      <c r="I387" s="58"/>
      <c r="J387" s="59" t="str">
        <f t="shared" si="73"/>
        <v/>
      </c>
      <c r="K387" s="156" t="str">
        <f t="shared" si="78"/>
        <v/>
      </c>
      <c r="L387" s="157" t="str">
        <f t="shared" si="74"/>
        <v/>
      </c>
      <c r="M387" s="59" t="str">
        <f t="shared" si="79"/>
        <v/>
      </c>
      <c r="N387" s="60" t="str">
        <f t="shared" si="80"/>
        <v/>
      </c>
      <c r="O387" s="158"/>
      <c r="P387" s="156" t="str">
        <f t="shared" si="81"/>
        <v/>
      </c>
      <c r="Q387" s="58"/>
      <c r="R387" s="156" t="str">
        <f t="shared" si="82"/>
        <v/>
      </c>
      <c r="S387" s="58" t="str">
        <f t="shared" si="75"/>
        <v/>
      </c>
      <c r="T387" s="156" t="str">
        <f t="shared" si="83"/>
        <v/>
      </c>
      <c r="U387" s="159" t="str">
        <f t="shared" si="76"/>
        <v/>
      </c>
    </row>
    <row r="388" spans="2:21" ht="15.75" customHeight="1" x14ac:dyDescent="0.25">
      <c r="B388" s="61"/>
      <c r="C388" s="62"/>
      <c r="D388" s="62"/>
      <c r="E388" s="63"/>
      <c r="F388" s="167"/>
      <c r="G388" s="65"/>
      <c r="H388" s="66" t="str">
        <f t="shared" si="77"/>
        <v/>
      </c>
      <c r="I388" s="64"/>
      <c r="J388" s="65" t="str">
        <f t="shared" si="73"/>
        <v/>
      </c>
      <c r="K388" s="152" t="str">
        <f t="shared" si="78"/>
        <v/>
      </c>
      <c r="L388" s="153" t="str">
        <f t="shared" si="74"/>
        <v/>
      </c>
      <c r="M388" s="65" t="str">
        <f t="shared" si="79"/>
        <v/>
      </c>
      <c r="N388" s="66" t="str">
        <f t="shared" si="80"/>
        <v/>
      </c>
      <c r="O388" s="154"/>
      <c r="P388" s="152" t="str">
        <f t="shared" si="81"/>
        <v/>
      </c>
      <c r="Q388" s="64"/>
      <c r="R388" s="152" t="str">
        <f t="shared" si="82"/>
        <v/>
      </c>
      <c r="S388" s="64" t="str">
        <f t="shared" si="75"/>
        <v/>
      </c>
      <c r="T388" s="152" t="str">
        <f t="shared" si="83"/>
        <v/>
      </c>
      <c r="U388" s="155" t="str">
        <f t="shared" si="76"/>
        <v/>
      </c>
    </row>
    <row r="389" spans="2:21" ht="15.75" customHeight="1" x14ac:dyDescent="0.25">
      <c r="B389" s="55"/>
      <c r="C389" s="56"/>
      <c r="D389" s="56"/>
      <c r="E389" s="57"/>
      <c r="F389" s="168"/>
      <c r="G389" s="59"/>
      <c r="H389" s="60" t="str">
        <f t="shared" si="77"/>
        <v/>
      </c>
      <c r="I389" s="58"/>
      <c r="J389" s="59" t="str">
        <f t="shared" si="73"/>
        <v/>
      </c>
      <c r="K389" s="156" t="str">
        <f t="shared" si="78"/>
        <v/>
      </c>
      <c r="L389" s="157" t="str">
        <f t="shared" si="74"/>
        <v/>
      </c>
      <c r="M389" s="59" t="str">
        <f t="shared" si="79"/>
        <v/>
      </c>
      <c r="N389" s="60" t="str">
        <f t="shared" si="80"/>
        <v/>
      </c>
      <c r="O389" s="158"/>
      <c r="P389" s="156" t="str">
        <f t="shared" si="81"/>
        <v/>
      </c>
      <c r="Q389" s="58"/>
      <c r="R389" s="156" t="str">
        <f t="shared" si="82"/>
        <v/>
      </c>
      <c r="S389" s="58" t="str">
        <f t="shared" si="75"/>
        <v/>
      </c>
      <c r="T389" s="156" t="str">
        <f t="shared" si="83"/>
        <v/>
      </c>
      <c r="U389" s="159" t="str">
        <f t="shared" si="76"/>
        <v/>
      </c>
    </row>
    <row r="390" spans="2:21" ht="15.75" customHeight="1" x14ac:dyDescent="0.25">
      <c r="B390" s="61"/>
      <c r="C390" s="62"/>
      <c r="D390" s="62"/>
      <c r="E390" s="63"/>
      <c r="F390" s="167"/>
      <c r="G390" s="65"/>
      <c r="H390" s="66" t="str">
        <f t="shared" si="77"/>
        <v/>
      </c>
      <c r="I390" s="64"/>
      <c r="J390" s="65" t="str">
        <f t="shared" si="73"/>
        <v/>
      </c>
      <c r="K390" s="152" t="str">
        <f t="shared" si="78"/>
        <v/>
      </c>
      <c r="L390" s="153" t="str">
        <f t="shared" si="74"/>
        <v/>
      </c>
      <c r="M390" s="65" t="str">
        <f t="shared" si="79"/>
        <v/>
      </c>
      <c r="N390" s="66" t="str">
        <f t="shared" si="80"/>
        <v/>
      </c>
      <c r="O390" s="154"/>
      <c r="P390" s="152" t="str">
        <f t="shared" si="81"/>
        <v/>
      </c>
      <c r="Q390" s="64"/>
      <c r="R390" s="152" t="str">
        <f t="shared" si="82"/>
        <v/>
      </c>
      <c r="S390" s="64" t="str">
        <f t="shared" si="75"/>
        <v/>
      </c>
      <c r="T390" s="152" t="str">
        <f t="shared" si="83"/>
        <v/>
      </c>
      <c r="U390" s="155" t="str">
        <f t="shared" si="76"/>
        <v/>
      </c>
    </row>
    <row r="391" spans="2:21" ht="15.75" customHeight="1" x14ac:dyDescent="0.25">
      <c r="B391" s="55"/>
      <c r="C391" s="56"/>
      <c r="D391" s="56"/>
      <c r="E391" s="57"/>
      <c r="F391" s="168"/>
      <c r="G391" s="59"/>
      <c r="H391" s="60" t="str">
        <f t="shared" si="77"/>
        <v/>
      </c>
      <c r="I391" s="58"/>
      <c r="J391" s="59" t="str">
        <f t="shared" si="73"/>
        <v/>
      </c>
      <c r="K391" s="156" t="str">
        <f t="shared" si="78"/>
        <v/>
      </c>
      <c r="L391" s="157" t="str">
        <f t="shared" si="74"/>
        <v/>
      </c>
      <c r="M391" s="59" t="str">
        <f t="shared" si="79"/>
        <v/>
      </c>
      <c r="N391" s="60" t="str">
        <f t="shared" si="80"/>
        <v/>
      </c>
      <c r="O391" s="158"/>
      <c r="P391" s="156" t="str">
        <f t="shared" si="81"/>
        <v/>
      </c>
      <c r="Q391" s="58"/>
      <c r="R391" s="156" t="str">
        <f t="shared" si="82"/>
        <v/>
      </c>
      <c r="S391" s="58" t="str">
        <f t="shared" si="75"/>
        <v/>
      </c>
      <c r="T391" s="156" t="str">
        <f t="shared" si="83"/>
        <v/>
      </c>
      <c r="U391" s="159" t="str">
        <f t="shared" si="76"/>
        <v/>
      </c>
    </row>
    <row r="392" spans="2:21" ht="15.75" customHeight="1" x14ac:dyDescent="0.25">
      <c r="B392" s="61"/>
      <c r="C392" s="62"/>
      <c r="D392" s="62"/>
      <c r="E392" s="63"/>
      <c r="F392" s="167"/>
      <c r="G392" s="65"/>
      <c r="H392" s="66" t="str">
        <f t="shared" si="77"/>
        <v/>
      </c>
      <c r="I392" s="64"/>
      <c r="J392" s="65" t="str">
        <f t="shared" si="73"/>
        <v/>
      </c>
      <c r="K392" s="152" t="str">
        <f t="shared" si="78"/>
        <v/>
      </c>
      <c r="L392" s="153" t="str">
        <f t="shared" si="74"/>
        <v/>
      </c>
      <c r="M392" s="65" t="str">
        <f t="shared" si="79"/>
        <v/>
      </c>
      <c r="N392" s="66" t="str">
        <f t="shared" si="80"/>
        <v/>
      </c>
      <c r="O392" s="154"/>
      <c r="P392" s="152" t="str">
        <f t="shared" si="81"/>
        <v/>
      </c>
      <c r="Q392" s="64"/>
      <c r="R392" s="152" t="str">
        <f t="shared" si="82"/>
        <v/>
      </c>
      <c r="S392" s="64" t="str">
        <f t="shared" si="75"/>
        <v/>
      </c>
      <c r="T392" s="152" t="str">
        <f t="shared" si="83"/>
        <v/>
      </c>
      <c r="U392" s="155" t="str">
        <f t="shared" si="76"/>
        <v/>
      </c>
    </row>
    <row r="393" spans="2:21" ht="15.75" customHeight="1" x14ac:dyDescent="0.25">
      <c r="B393" s="55"/>
      <c r="C393" s="56"/>
      <c r="D393" s="56"/>
      <c r="E393" s="57"/>
      <c r="F393" s="168"/>
      <c r="G393" s="59"/>
      <c r="H393" s="60" t="str">
        <f t="shared" si="77"/>
        <v/>
      </c>
      <c r="I393" s="58"/>
      <c r="J393" s="59" t="str">
        <f t="shared" si="73"/>
        <v/>
      </c>
      <c r="K393" s="156" t="str">
        <f t="shared" si="78"/>
        <v/>
      </c>
      <c r="L393" s="157" t="str">
        <f t="shared" si="74"/>
        <v/>
      </c>
      <c r="M393" s="59" t="str">
        <f t="shared" si="79"/>
        <v/>
      </c>
      <c r="N393" s="60" t="str">
        <f t="shared" si="80"/>
        <v/>
      </c>
      <c r="O393" s="158"/>
      <c r="P393" s="156" t="str">
        <f t="shared" si="81"/>
        <v/>
      </c>
      <c r="Q393" s="58"/>
      <c r="R393" s="156" t="str">
        <f t="shared" si="82"/>
        <v/>
      </c>
      <c r="S393" s="58" t="str">
        <f t="shared" si="75"/>
        <v/>
      </c>
      <c r="T393" s="156" t="str">
        <f t="shared" si="83"/>
        <v/>
      </c>
      <c r="U393" s="159" t="str">
        <f t="shared" si="76"/>
        <v/>
      </c>
    </row>
    <row r="394" spans="2:21" ht="15.75" customHeight="1" x14ac:dyDescent="0.25">
      <c r="B394" s="61"/>
      <c r="C394" s="62"/>
      <c r="D394" s="62"/>
      <c r="E394" s="63"/>
      <c r="F394" s="167"/>
      <c r="G394" s="65"/>
      <c r="H394" s="66" t="str">
        <f t="shared" si="77"/>
        <v/>
      </c>
      <c r="I394" s="64"/>
      <c r="J394" s="65" t="str">
        <f t="shared" si="73"/>
        <v/>
      </c>
      <c r="K394" s="152" t="str">
        <f t="shared" si="78"/>
        <v/>
      </c>
      <c r="L394" s="153" t="str">
        <f t="shared" si="74"/>
        <v/>
      </c>
      <c r="M394" s="65" t="str">
        <f t="shared" si="79"/>
        <v/>
      </c>
      <c r="N394" s="66" t="str">
        <f t="shared" si="80"/>
        <v/>
      </c>
      <c r="O394" s="154"/>
      <c r="P394" s="152" t="str">
        <f t="shared" si="81"/>
        <v/>
      </c>
      <c r="Q394" s="64"/>
      <c r="R394" s="152" t="str">
        <f t="shared" si="82"/>
        <v/>
      </c>
      <c r="S394" s="64" t="str">
        <f t="shared" si="75"/>
        <v/>
      </c>
      <c r="T394" s="152" t="str">
        <f t="shared" si="83"/>
        <v/>
      </c>
      <c r="U394" s="155" t="str">
        <f t="shared" si="76"/>
        <v/>
      </c>
    </row>
    <row r="395" spans="2:21" ht="15.75" customHeight="1" x14ac:dyDescent="0.25">
      <c r="B395" s="55"/>
      <c r="C395" s="56"/>
      <c r="D395" s="56"/>
      <c r="E395" s="57"/>
      <c r="F395" s="168"/>
      <c r="G395" s="59"/>
      <c r="H395" s="60" t="str">
        <f t="shared" si="77"/>
        <v/>
      </c>
      <c r="I395" s="58"/>
      <c r="J395" s="59" t="str">
        <f t="shared" ref="J395:J442" si="84">IF(I395="","",G395)</f>
        <v/>
      </c>
      <c r="K395" s="156" t="str">
        <f t="shared" si="78"/>
        <v/>
      </c>
      <c r="L395" s="157" t="str">
        <f t="shared" ref="L395:L442" si="85">IF(F395="","",F395+I395)</f>
        <v/>
      </c>
      <c r="M395" s="59" t="str">
        <f t="shared" si="79"/>
        <v/>
      </c>
      <c r="N395" s="60" t="str">
        <f t="shared" si="80"/>
        <v/>
      </c>
      <c r="O395" s="158"/>
      <c r="P395" s="156" t="str">
        <f t="shared" si="81"/>
        <v/>
      </c>
      <c r="Q395" s="58"/>
      <c r="R395" s="156" t="str">
        <f t="shared" si="82"/>
        <v/>
      </c>
      <c r="S395" s="58" t="str">
        <f t="shared" ref="S395:S442" si="86">IF(Q395="","",Q395+O395)</f>
        <v/>
      </c>
      <c r="T395" s="156" t="str">
        <f t="shared" si="83"/>
        <v/>
      </c>
      <c r="U395" s="159" t="str">
        <f t="shared" si="76"/>
        <v/>
      </c>
    </row>
    <row r="396" spans="2:21" ht="15.75" customHeight="1" x14ac:dyDescent="0.25">
      <c r="B396" s="61"/>
      <c r="C396" s="62"/>
      <c r="D396" s="62"/>
      <c r="E396" s="63"/>
      <c r="F396" s="167"/>
      <c r="G396" s="65"/>
      <c r="H396" s="66" t="str">
        <f t="shared" si="77"/>
        <v/>
      </c>
      <c r="I396" s="64"/>
      <c r="J396" s="65" t="str">
        <f t="shared" si="84"/>
        <v/>
      </c>
      <c r="K396" s="152" t="str">
        <f t="shared" si="78"/>
        <v/>
      </c>
      <c r="L396" s="153" t="str">
        <f t="shared" si="85"/>
        <v/>
      </c>
      <c r="M396" s="65" t="str">
        <f t="shared" si="79"/>
        <v/>
      </c>
      <c r="N396" s="66" t="str">
        <f t="shared" si="80"/>
        <v/>
      </c>
      <c r="O396" s="154"/>
      <c r="P396" s="152" t="str">
        <f t="shared" si="81"/>
        <v/>
      </c>
      <c r="Q396" s="64"/>
      <c r="R396" s="152" t="str">
        <f t="shared" si="82"/>
        <v/>
      </c>
      <c r="S396" s="64" t="str">
        <f t="shared" si="86"/>
        <v/>
      </c>
      <c r="T396" s="152" t="str">
        <f t="shared" si="83"/>
        <v/>
      </c>
      <c r="U396" s="155" t="str">
        <f t="shared" ref="U396:U442" si="87">IF(H396="","",N396-T396)</f>
        <v/>
      </c>
    </row>
    <row r="397" spans="2:21" ht="15.75" customHeight="1" x14ac:dyDescent="0.25">
      <c r="B397" s="55"/>
      <c r="C397" s="56"/>
      <c r="D397" s="56"/>
      <c r="E397" s="57"/>
      <c r="F397" s="168"/>
      <c r="G397" s="59"/>
      <c r="H397" s="60" t="str">
        <f t="shared" si="77"/>
        <v/>
      </c>
      <c r="I397" s="58"/>
      <c r="J397" s="59" t="str">
        <f t="shared" si="84"/>
        <v/>
      </c>
      <c r="K397" s="156" t="str">
        <f t="shared" si="78"/>
        <v/>
      </c>
      <c r="L397" s="157" t="str">
        <f t="shared" si="85"/>
        <v/>
      </c>
      <c r="M397" s="59" t="str">
        <f t="shared" si="79"/>
        <v/>
      </c>
      <c r="N397" s="60" t="str">
        <f t="shared" si="80"/>
        <v/>
      </c>
      <c r="O397" s="158"/>
      <c r="P397" s="156" t="str">
        <f t="shared" si="81"/>
        <v/>
      </c>
      <c r="Q397" s="58"/>
      <c r="R397" s="156" t="str">
        <f t="shared" si="82"/>
        <v/>
      </c>
      <c r="S397" s="58" t="str">
        <f t="shared" si="86"/>
        <v/>
      </c>
      <c r="T397" s="156" t="str">
        <f t="shared" si="83"/>
        <v/>
      </c>
      <c r="U397" s="159" t="str">
        <f t="shared" si="87"/>
        <v/>
      </c>
    </row>
    <row r="398" spans="2:21" ht="15.75" customHeight="1" x14ac:dyDescent="0.25">
      <c r="B398" s="61"/>
      <c r="C398" s="62"/>
      <c r="D398" s="62"/>
      <c r="E398" s="63"/>
      <c r="F398" s="167"/>
      <c r="G398" s="65"/>
      <c r="H398" s="66" t="str">
        <f t="shared" si="77"/>
        <v/>
      </c>
      <c r="I398" s="64"/>
      <c r="J398" s="65" t="str">
        <f t="shared" si="84"/>
        <v/>
      </c>
      <c r="K398" s="152" t="str">
        <f t="shared" si="78"/>
        <v/>
      </c>
      <c r="L398" s="153" t="str">
        <f t="shared" si="85"/>
        <v/>
      </c>
      <c r="M398" s="65" t="str">
        <f t="shared" si="79"/>
        <v/>
      </c>
      <c r="N398" s="66" t="str">
        <f t="shared" si="80"/>
        <v/>
      </c>
      <c r="O398" s="154"/>
      <c r="P398" s="152" t="str">
        <f t="shared" si="81"/>
        <v/>
      </c>
      <c r="Q398" s="64"/>
      <c r="R398" s="152" t="str">
        <f t="shared" si="82"/>
        <v/>
      </c>
      <c r="S398" s="64" t="str">
        <f t="shared" si="86"/>
        <v/>
      </c>
      <c r="T398" s="152" t="str">
        <f t="shared" si="83"/>
        <v/>
      </c>
      <c r="U398" s="155" t="str">
        <f t="shared" si="87"/>
        <v/>
      </c>
    </row>
    <row r="399" spans="2:21" ht="15.75" customHeight="1" x14ac:dyDescent="0.25">
      <c r="B399" s="55"/>
      <c r="C399" s="56"/>
      <c r="D399" s="56"/>
      <c r="E399" s="57"/>
      <c r="F399" s="168"/>
      <c r="G399" s="59"/>
      <c r="H399" s="60" t="str">
        <f t="shared" si="77"/>
        <v/>
      </c>
      <c r="I399" s="58"/>
      <c r="J399" s="59" t="str">
        <f t="shared" si="84"/>
        <v/>
      </c>
      <c r="K399" s="156" t="str">
        <f t="shared" si="78"/>
        <v/>
      </c>
      <c r="L399" s="157" t="str">
        <f t="shared" si="85"/>
        <v/>
      </c>
      <c r="M399" s="59" t="str">
        <f t="shared" si="79"/>
        <v/>
      </c>
      <c r="N399" s="60" t="str">
        <f t="shared" si="80"/>
        <v/>
      </c>
      <c r="O399" s="158"/>
      <c r="P399" s="156" t="str">
        <f t="shared" si="81"/>
        <v/>
      </c>
      <c r="Q399" s="58"/>
      <c r="R399" s="156" t="str">
        <f t="shared" si="82"/>
        <v/>
      </c>
      <c r="S399" s="58" t="str">
        <f t="shared" si="86"/>
        <v/>
      </c>
      <c r="T399" s="156" t="str">
        <f t="shared" si="83"/>
        <v/>
      </c>
      <c r="U399" s="159" t="str">
        <f t="shared" si="87"/>
        <v/>
      </c>
    </row>
    <row r="400" spans="2:21" ht="15.75" customHeight="1" x14ac:dyDescent="0.25">
      <c r="B400" s="61"/>
      <c r="C400" s="62"/>
      <c r="D400" s="62"/>
      <c r="E400" s="63"/>
      <c r="F400" s="167"/>
      <c r="G400" s="65"/>
      <c r="H400" s="66" t="str">
        <f t="shared" si="77"/>
        <v/>
      </c>
      <c r="I400" s="64"/>
      <c r="J400" s="65" t="str">
        <f t="shared" si="84"/>
        <v/>
      </c>
      <c r="K400" s="152" t="str">
        <f t="shared" si="78"/>
        <v/>
      </c>
      <c r="L400" s="153" t="str">
        <f t="shared" si="85"/>
        <v/>
      </c>
      <c r="M400" s="65" t="str">
        <f t="shared" si="79"/>
        <v/>
      </c>
      <c r="N400" s="66" t="str">
        <f t="shared" si="80"/>
        <v/>
      </c>
      <c r="O400" s="154"/>
      <c r="P400" s="152" t="str">
        <f t="shared" si="81"/>
        <v/>
      </c>
      <c r="Q400" s="64"/>
      <c r="R400" s="152" t="str">
        <f t="shared" si="82"/>
        <v/>
      </c>
      <c r="S400" s="64" t="str">
        <f t="shared" si="86"/>
        <v/>
      </c>
      <c r="T400" s="152" t="str">
        <f t="shared" si="83"/>
        <v/>
      </c>
      <c r="U400" s="155" t="str">
        <f t="shared" si="87"/>
        <v/>
      </c>
    </row>
    <row r="401" spans="2:21" ht="15.75" customHeight="1" x14ac:dyDescent="0.25">
      <c r="B401" s="55"/>
      <c r="C401" s="56"/>
      <c r="D401" s="56"/>
      <c r="E401" s="57"/>
      <c r="F401" s="168"/>
      <c r="G401" s="59"/>
      <c r="H401" s="60" t="str">
        <f t="shared" si="77"/>
        <v/>
      </c>
      <c r="I401" s="58"/>
      <c r="J401" s="59" t="str">
        <f t="shared" si="84"/>
        <v/>
      </c>
      <c r="K401" s="156" t="str">
        <f t="shared" si="78"/>
        <v/>
      </c>
      <c r="L401" s="157" t="str">
        <f t="shared" si="85"/>
        <v/>
      </c>
      <c r="M401" s="59" t="str">
        <f t="shared" si="79"/>
        <v/>
      </c>
      <c r="N401" s="60" t="str">
        <f t="shared" si="80"/>
        <v/>
      </c>
      <c r="O401" s="158"/>
      <c r="P401" s="156" t="str">
        <f t="shared" si="81"/>
        <v/>
      </c>
      <c r="Q401" s="58"/>
      <c r="R401" s="156" t="str">
        <f t="shared" si="82"/>
        <v/>
      </c>
      <c r="S401" s="58" t="str">
        <f t="shared" si="86"/>
        <v/>
      </c>
      <c r="T401" s="156" t="str">
        <f t="shared" si="83"/>
        <v/>
      </c>
      <c r="U401" s="159" t="str">
        <f t="shared" si="87"/>
        <v/>
      </c>
    </row>
    <row r="402" spans="2:21" ht="15.75" customHeight="1" thickBot="1" x14ac:dyDescent="0.3">
      <c r="B402" s="80"/>
      <c r="C402" s="85"/>
      <c r="D402" s="85"/>
      <c r="E402" s="81"/>
      <c r="F402" s="171"/>
      <c r="G402" s="83"/>
      <c r="H402" s="84" t="str">
        <f t="shared" si="77"/>
        <v/>
      </c>
      <c r="I402" s="82"/>
      <c r="J402" s="83" t="str">
        <f t="shared" si="84"/>
        <v/>
      </c>
      <c r="K402" s="160" t="str">
        <f t="shared" si="78"/>
        <v/>
      </c>
      <c r="L402" s="161" t="str">
        <f t="shared" si="85"/>
        <v/>
      </c>
      <c r="M402" s="83" t="str">
        <f t="shared" si="79"/>
        <v/>
      </c>
      <c r="N402" s="84" t="str">
        <f t="shared" si="80"/>
        <v/>
      </c>
      <c r="O402" s="162"/>
      <c r="P402" s="160" t="str">
        <f t="shared" si="81"/>
        <v/>
      </c>
      <c r="Q402" s="82"/>
      <c r="R402" s="160" t="str">
        <f t="shared" si="82"/>
        <v/>
      </c>
      <c r="S402" s="82" t="str">
        <f t="shared" si="86"/>
        <v/>
      </c>
      <c r="T402" s="160" t="str">
        <f t="shared" si="83"/>
        <v/>
      </c>
      <c r="U402" s="163" t="str">
        <f t="shared" si="87"/>
        <v/>
      </c>
    </row>
    <row r="403" spans="2:21" ht="15.75" customHeight="1" x14ac:dyDescent="0.25">
      <c r="B403" s="74"/>
      <c r="C403" s="75"/>
      <c r="D403" s="75"/>
      <c r="E403" s="76"/>
      <c r="F403" s="166"/>
      <c r="G403" s="78"/>
      <c r="H403" s="79" t="str">
        <f t="shared" si="77"/>
        <v/>
      </c>
      <c r="I403" s="77"/>
      <c r="J403" s="78" t="str">
        <f t="shared" si="84"/>
        <v/>
      </c>
      <c r="K403" s="148" t="str">
        <f t="shared" si="78"/>
        <v/>
      </c>
      <c r="L403" s="149" t="str">
        <f t="shared" si="85"/>
        <v/>
      </c>
      <c r="M403" s="78" t="str">
        <f t="shared" si="79"/>
        <v/>
      </c>
      <c r="N403" s="79" t="str">
        <f t="shared" si="80"/>
        <v/>
      </c>
      <c r="O403" s="150"/>
      <c r="P403" s="148" t="str">
        <f t="shared" si="81"/>
        <v/>
      </c>
      <c r="Q403" s="77"/>
      <c r="R403" s="148" t="str">
        <f t="shared" si="82"/>
        <v/>
      </c>
      <c r="S403" s="77" t="str">
        <f t="shared" si="86"/>
        <v/>
      </c>
      <c r="T403" s="148" t="str">
        <f t="shared" si="83"/>
        <v/>
      </c>
      <c r="U403" s="151" t="str">
        <f t="shared" si="87"/>
        <v/>
      </c>
    </row>
    <row r="404" spans="2:21" ht="15.75" customHeight="1" x14ac:dyDescent="0.25">
      <c r="B404" s="61"/>
      <c r="C404" s="62"/>
      <c r="D404" s="62"/>
      <c r="E404" s="63"/>
      <c r="F404" s="167"/>
      <c r="G404" s="65"/>
      <c r="H404" s="66" t="str">
        <f t="shared" si="77"/>
        <v/>
      </c>
      <c r="I404" s="64"/>
      <c r="J404" s="65" t="str">
        <f t="shared" si="84"/>
        <v/>
      </c>
      <c r="K404" s="152" t="str">
        <f t="shared" si="78"/>
        <v/>
      </c>
      <c r="L404" s="153" t="str">
        <f t="shared" si="85"/>
        <v/>
      </c>
      <c r="M404" s="65" t="str">
        <f t="shared" si="79"/>
        <v/>
      </c>
      <c r="N404" s="66" t="str">
        <f t="shared" si="80"/>
        <v/>
      </c>
      <c r="O404" s="154"/>
      <c r="P404" s="152" t="str">
        <f t="shared" si="81"/>
        <v/>
      </c>
      <c r="Q404" s="64"/>
      <c r="R404" s="152" t="str">
        <f t="shared" si="82"/>
        <v/>
      </c>
      <c r="S404" s="64" t="str">
        <f t="shared" si="86"/>
        <v/>
      </c>
      <c r="T404" s="152" t="str">
        <f t="shared" si="83"/>
        <v/>
      </c>
      <c r="U404" s="155" t="str">
        <f t="shared" si="87"/>
        <v/>
      </c>
    </row>
    <row r="405" spans="2:21" ht="15.75" customHeight="1" x14ac:dyDescent="0.25">
      <c r="B405" s="55"/>
      <c r="C405" s="56"/>
      <c r="D405" s="56"/>
      <c r="E405" s="57"/>
      <c r="F405" s="168"/>
      <c r="G405" s="59"/>
      <c r="H405" s="60" t="str">
        <f t="shared" si="77"/>
        <v/>
      </c>
      <c r="I405" s="58"/>
      <c r="J405" s="59" t="str">
        <f t="shared" si="84"/>
        <v/>
      </c>
      <c r="K405" s="156" t="str">
        <f t="shared" si="78"/>
        <v/>
      </c>
      <c r="L405" s="157" t="str">
        <f t="shared" si="85"/>
        <v/>
      </c>
      <c r="M405" s="59" t="str">
        <f t="shared" si="79"/>
        <v/>
      </c>
      <c r="N405" s="60" t="str">
        <f t="shared" si="80"/>
        <v/>
      </c>
      <c r="O405" s="158"/>
      <c r="P405" s="156" t="str">
        <f t="shared" si="81"/>
        <v/>
      </c>
      <c r="Q405" s="58"/>
      <c r="R405" s="156" t="str">
        <f t="shared" si="82"/>
        <v/>
      </c>
      <c r="S405" s="58" t="str">
        <f t="shared" si="86"/>
        <v/>
      </c>
      <c r="T405" s="156" t="str">
        <f t="shared" si="83"/>
        <v/>
      </c>
      <c r="U405" s="159" t="str">
        <f t="shared" si="87"/>
        <v/>
      </c>
    </row>
    <row r="406" spans="2:21" ht="15.75" customHeight="1" x14ac:dyDescent="0.25">
      <c r="B406" s="61"/>
      <c r="C406" s="62"/>
      <c r="D406" s="62"/>
      <c r="E406" s="63"/>
      <c r="F406" s="167"/>
      <c r="G406" s="65"/>
      <c r="H406" s="66" t="str">
        <f t="shared" si="77"/>
        <v/>
      </c>
      <c r="I406" s="64"/>
      <c r="J406" s="65" t="str">
        <f t="shared" si="84"/>
        <v/>
      </c>
      <c r="K406" s="152" t="str">
        <f t="shared" si="78"/>
        <v/>
      </c>
      <c r="L406" s="153" t="str">
        <f t="shared" si="85"/>
        <v/>
      </c>
      <c r="M406" s="65" t="str">
        <f t="shared" si="79"/>
        <v/>
      </c>
      <c r="N406" s="66" t="str">
        <f t="shared" si="80"/>
        <v/>
      </c>
      <c r="O406" s="154"/>
      <c r="P406" s="152" t="str">
        <f t="shared" si="81"/>
        <v/>
      </c>
      <c r="Q406" s="64"/>
      <c r="R406" s="152" t="str">
        <f t="shared" si="82"/>
        <v/>
      </c>
      <c r="S406" s="64" t="str">
        <f t="shared" si="86"/>
        <v/>
      </c>
      <c r="T406" s="152" t="str">
        <f t="shared" si="83"/>
        <v/>
      </c>
      <c r="U406" s="155" t="str">
        <f t="shared" si="87"/>
        <v/>
      </c>
    </row>
    <row r="407" spans="2:21" ht="15.75" customHeight="1" x14ac:dyDescent="0.25">
      <c r="B407" s="55"/>
      <c r="C407" s="56"/>
      <c r="D407" s="56"/>
      <c r="E407" s="57"/>
      <c r="F407" s="168"/>
      <c r="G407" s="59"/>
      <c r="H407" s="60" t="str">
        <f t="shared" si="77"/>
        <v/>
      </c>
      <c r="I407" s="58"/>
      <c r="J407" s="59" t="str">
        <f t="shared" si="84"/>
        <v/>
      </c>
      <c r="K407" s="156" t="str">
        <f t="shared" si="78"/>
        <v/>
      </c>
      <c r="L407" s="157" t="str">
        <f t="shared" si="85"/>
        <v/>
      </c>
      <c r="M407" s="59" t="str">
        <f t="shared" si="79"/>
        <v/>
      </c>
      <c r="N407" s="60" t="str">
        <f t="shared" si="80"/>
        <v/>
      </c>
      <c r="O407" s="158"/>
      <c r="P407" s="156" t="str">
        <f t="shared" si="81"/>
        <v/>
      </c>
      <c r="Q407" s="58"/>
      <c r="R407" s="156" t="str">
        <f t="shared" si="82"/>
        <v/>
      </c>
      <c r="S407" s="58" t="str">
        <f t="shared" si="86"/>
        <v/>
      </c>
      <c r="T407" s="156" t="str">
        <f t="shared" si="83"/>
        <v/>
      </c>
      <c r="U407" s="159" t="str">
        <f t="shared" si="87"/>
        <v/>
      </c>
    </row>
    <row r="408" spans="2:21" ht="15.75" customHeight="1" x14ac:dyDescent="0.25">
      <c r="B408" s="61"/>
      <c r="C408" s="62"/>
      <c r="D408" s="62"/>
      <c r="E408" s="63"/>
      <c r="F408" s="167"/>
      <c r="G408" s="65"/>
      <c r="H408" s="66" t="str">
        <f t="shared" si="77"/>
        <v/>
      </c>
      <c r="I408" s="64"/>
      <c r="J408" s="65" t="str">
        <f t="shared" si="84"/>
        <v/>
      </c>
      <c r="K408" s="152" t="str">
        <f t="shared" si="78"/>
        <v/>
      </c>
      <c r="L408" s="153" t="str">
        <f t="shared" si="85"/>
        <v/>
      </c>
      <c r="M408" s="65" t="str">
        <f t="shared" si="79"/>
        <v/>
      </c>
      <c r="N408" s="66" t="str">
        <f t="shared" si="80"/>
        <v/>
      </c>
      <c r="O408" s="154"/>
      <c r="P408" s="152" t="str">
        <f t="shared" si="81"/>
        <v/>
      </c>
      <c r="Q408" s="64"/>
      <c r="R408" s="152" t="str">
        <f t="shared" si="82"/>
        <v/>
      </c>
      <c r="S408" s="64" t="str">
        <f t="shared" si="86"/>
        <v/>
      </c>
      <c r="T408" s="152" t="str">
        <f t="shared" si="83"/>
        <v/>
      </c>
      <c r="U408" s="155" t="str">
        <f t="shared" si="87"/>
        <v/>
      </c>
    </row>
    <row r="409" spans="2:21" ht="15.75" customHeight="1" x14ac:dyDescent="0.25">
      <c r="B409" s="55"/>
      <c r="C409" s="56"/>
      <c r="D409" s="56"/>
      <c r="E409" s="57"/>
      <c r="F409" s="168"/>
      <c r="G409" s="59"/>
      <c r="H409" s="60" t="str">
        <f t="shared" si="77"/>
        <v/>
      </c>
      <c r="I409" s="58"/>
      <c r="J409" s="59" t="str">
        <f t="shared" si="84"/>
        <v/>
      </c>
      <c r="K409" s="156" t="str">
        <f t="shared" si="78"/>
        <v/>
      </c>
      <c r="L409" s="157" t="str">
        <f t="shared" si="85"/>
        <v/>
      </c>
      <c r="M409" s="59" t="str">
        <f t="shared" si="79"/>
        <v/>
      </c>
      <c r="N409" s="60" t="str">
        <f t="shared" si="80"/>
        <v/>
      </c>
      <c r="O409" s="158"/>
      <c r="P409" s="156" t="str">
        <f t="shared" si="81"/>
        <v/>
      </c>
      <c r="Q409" s="58"/>
      <c r="R409" s="156" t="str">
        <f t="shared" si="82"/>
        <v/>
      </c>
      <c r="S409" s="58" t="str">
        <f t="shared" si="86"/>
        <v/>
      </c>
      <c r="T409" s="156" t="str">
        <f t="shared" si="83"/>
        <v/>
      </c>
      <c r="U409" s="159" t="str">
        <f t="shared" si="87"/>
        <v/>
      </c>
    </row>
    <row r="410" spans="2:21" ht="15.75" customHeight="1" x14ac:dyDescent="0.25">
      <c r="B410" s="61"/>
      <c r="C410" s="62"/>
      <c r="D410" s="62"/>
      <c r="E410" s="63"/>
      <c r="F410" s="167"/>
      <c r="G410" s="65"/>
      <c r="H410" s="66" t="str">
        <f t="shared" si="77"/>
        <v/>
      </c>
      <c r="I410" s="64"/>
      <c r="J410" s="65" t="str">
        <f t="shared" si="84"/>
        <v/>
      </c>
      <c r="K410" s="152" t="str">
        <f t="shared" si="78"/>
        <v/>
      </c>
      <c r="L410" s="153" t="str">
        <f t="shared" si="85"/>
        <v/>
      </c>
      <c r="M410" s="65" t="str">
        <f t="shared" si="79"/>
        <v/>
      </c>
      <c r="N410" s="66" t="str">
        <f t="shared" si="80"/>
        <v/>
      </c>
      <c r="O410" s="154"/>
      <c r="P410" s="152" t="str">
        <f t="shared" si="81"/>
        <v/>
      </c>
      <c r="Q410" s="64"/>
      <c r="R410" s="152" t="str">
        <f t="shared" si="82"/>
        <v/>
      </c>
      <c r="S410" s="64" t="str">
        <f t="shared" si="86"/>
        <v/>
      </c>
      <c r="T410" s="152" t="str">
        <f t="shared" si="83"/>
        <v/>
      </c>
      <c r="U410" s="155" t="str">
        <f t="shared" si="87"/>
        <v/>
      </c>
    </row>
    <row r="411" spans="2:21" ht="15.75" customHeight="1" x14ac:dyDescent="0.25">
      <c r="B411" s="55"/>
      <c r="C411" s="56"/>
      <c r="D411" s="56"/>
      <c r="E411" s="57"/>
      <c r="F411" s="168"/>
      <c r="G411" s="59"/>
      <c r="H411" s="60" t="str">
        <f t="shared" si="77"/>
        <v/>
      </c>
      <c r="I411" s="58"/>
      <c r="J411" s="59" t="str">
        <f t="shared" si="84"/>
        <v/>
      </c>
      <c r="K411" s="156" t="str">
        <f t="shared" si="78"/>
        <v/>
      </c>
      <c r="L411" s="157" t="str">
        <f t="shared" si="85"/>
        <v/>
      </c>
      <c r="M411" s="59" t="str">
        <f t="shared" si="79"/>
        <v/>
      </c>
      <c r="N411" s="60" t="str">
        <f t="shared" si="80"/>
        <v/>
      </c>
      <c r="O411" s="158"/>
      <c r="P411" s="156" t="str">
        <f t="shared" si="81"/>
        <v/>
      </c>
      <c r="Q411" s="58"/>
      <c r="R411" s="156" t="str">
        <f t="shared" si="82"/>
        <v/>
      </c>
      <c r="S411" s="58" t="str">
        <f t="shared" si="86"/>
        <v/>
      </c>
      <c r="T411" s="156" t="str">
        <f t="shared" si="83"/>
        <v/>
      </c>
      <c r="U411" s="159" t="str">
        <f t="shared" si="87"/>
        <v/>
      </c>
    </row>
    <row r="412" spans="2:21" ht="15.75" customHeight="1" x14ac:dyDescent="0.25">
      <c r="B412" s="61"/>
      <c r="C412" s="62"/>
      <c r="D412" s="62"/>
      <c r="E412" s="63"/>
      <c r="F412" s="167"/>
      <c r="G412" s="65"/>
      <c r="H412" s="66" t="str">
        <f t="shared" si="77"/>
        <v/>
      </c>
      <c r="I412" s="64"/>
      <c r="J412" s="65" t="str">
        <f t="shared" si="84"/>
        <v/>
      </c>
      <c r="K412" s="152" t="str">
        <f t="shared" si="78"/>
        <v/>
      </c>
      <c r="L412" s="153" t="str">
        <f t="shared" si="85"/>
        <v/>
      </c>
      <c r="M412" s="65" t="str">
        <f t="shared" si="79"/>
        <v/>
      </c>
      <c r="N412" s="66" t="str">
        <f t="shared" si="80"/>
        <v/>
      </c>
      <c r="O412" s="154"/>
      <c r="P412" s="152" t="str">
        <f t="shared" si="81"/>
        <v/>
      </c>
      <c r="Q412" s="64"/>
      <c r="R412" s="152" t="str">
        <f t="shared" si="82"/>
        <v/>
      </c>
      <c r="S412" s="64" t="str">
        <f t="shared" si="86"/>
        <v/>
      </c>
      <c r="T412" s="152" t="str">
        <f t="shared" si="83"/>
        <v/>
      </c>
      <c r="U412" s="155" t="str">
        <f t="shared" si="87"/>
        <v/>
      </c>
    </row>
    <row r="413" spans="2:21" ht="15.75" customHeight="1" x14ac:dyDescent="0.25">
      <c r="B413" s="55"/>
      <c r="C413" s="56"/>
      <c r="D413" s="56"/>
      <c r="E413" s="57"/>
      <c r="F413" s="168"/>
      <c r="G413" s="59"/>
      <c r="H413" s="60" t="str">
        <f t="shared" si="77"/>
        <v/>
      </c>
      <c r="I413" s="58"/>
      <c r="J413" s="59" t="str">
        <f t="shared" si="84"/>
        <v/>
      </c>
      <c r="K413" s="156" t="str">
        <f t="shared" si="78"/>
        <v/>
      </c>
      <c r="L413" s="157" t="str">
        <f t="shared" si="85"/>
        <v/>
      </c>
      <c r="M413" s="59" t="str">
        <f t="shared" si="79"/>
        <v/>
      </c>
      <c r="N413" s="60" t="str">
        <f t="shared" si="80"/>
        <v/>
      </c>
      <c r="O413" s="158"/>
      <c r="P413" s="156" t="str">
        <f t="shared" si="81"/>
        <v/>
      </c>
      <c r="Q413" s="58"/>
      <c r="R413" s="156" t="str">
        <f t="shared" si="82"/>
        <v/>
      </c>
      <c r="S413" s="58" t="str">
        <f t="shared" si="86"/>
        <v/>
      </c>
      <c r="T413" s="156" t="str">
        <f t="shared" si="83"/>
        <v/>
      </c>
      <c r="U413" s="159" t="str">
        <f t="shared" si="87"/>
        <v/>
      </c>
    </row>
    <row r="414" spans="2:21" ht="15.75" customHeight="1" x14ac:dyDescent="0.25">
      <c r="B414" s="61"/>
      <c r="C414" s="62"/>
      <c r="D414" s="62"/>
      <c r="E414" s="63"/>
      <c r="F414" s="167"/>
      <c r="G414" s="65"/>
      <c r="H414" s="66" t="str">
        <f t="shared" si="77"/>
        <v/>
      </c>
      <c r="I414" s="64"/>
      <c r="J414" s="65" t="str">
        <f t="shared" si="84"/>
        <v/>
      </c>
      <c r="K414" s="152" t="str">
        <f t="shared" si="78"/>
        <v/>
      </c>
      <c r="L414" s="153" t="str">
        <f t="shared" si="85"/>
        <v/>
      </c>
      <c r="M414" s="65" t="str">
        <f t="shared" si="79"/>
        <v/>
      </c>
      <c r="N414" s="66" t="str">
        <f t="shared" si="80"/>
        <v/>
      </c>
      <c r="O414" s="154"/>
      <c r="P414" s="152" t="str">
        <f t="shared" si="81"/>
        <v/>
      </c>
      <c r="Q414" s="64"/>
      <c r="R414" s="152" t="str">
        <f t="shared" si="82"/>
        <v/>
      </c>
      <c r="S414" s="64" t="str">
        <f t="shared" si="86"/>
        <v/>
      </c>
      <c r="T414" s="152" t="str">
        <f t="shared" si="83"/>
        <v/>
      </c>
      <c r="U414" s="155" t="str">
        <f t="shared" si="87"/>
        <v/>
      </c>
    </row>
    <row r="415" spans="2:21" ht="15.75" customHeight="1" x14ac:dyDescent="0.25">
      <c r="B415" s="55"/>
      <c r="C415" s="56"/>
      <c r="D415" s="56"/>
      <c r="E415" s="57"/>
      <c r="F415" s="168"/>
      <c r="G415" s="59"/>
      <c r="H415" s="60" t="str">
        <f t="shared" si="77"/>
        <v/>
      </c>
      <c r="I415" s="58"/>
      <c r="J415" s="59" t="str">
        <f t="shared" si="84"/>
        <v/>
      </c>
      <c r="K415" s="156" t="str">
        <f t="shared" si="78"/>
        <v/>
      </c>
      <c r="L415" s="157" t="str">
        <f t="shared" si="85"/>
        <v/>
      </c>
      <c r="M415" s="59" t="str">
        <f t="shared" si="79"/>
        <v/>
      </c>
      <c r="N415" s="60" t="str">
        <f t="shared" si="80"/>
        <v/>
      </c>
      <c r="O415" s="158"/>
      <c r="P415" s="156" t="str">
        <f t="shared" si="81"/>
        <v/>
      </c>
      <c r="Q415" s="58"/>
      <c r="R415" s="156" t="str">
        <f t="shared" si="82"/>
        <v/>
      </c>
      <c r="S415" s="58" t="str">
        <f t="shared" si="86"/>
        <v/>
      </c>
      <c r="T415" s="156" t="str">
        <f t="shared" si="83"/>
        <v/>
      </c>
      <c r="U415" s="159" t="str">
        <f t="shared" si="87"/>
        <v/>
      </c>
    </row>
    <row r="416" spans="2:21" ht="15.75" customHeight="1" x14ac:dyDescent="0.25">
      <c r="B416" s="61"/>
      <c r="C416" s="62"/>
      <c r="D416" s="62"/>
      <c r="E416" s="63"/>
      <c r="F416" s="167"/>
      <c r="G416" s="65"/>
      <c r="H416" s="66" t="str">
        <f t="shared" si="77"/>
        <v/>
      </c>
      <c r="I416" s="64"/>
      <c r="J416" s="65" t="str">
        <f t="shared" si="84"/>
        <v/>
      </c>
      <c r="K416" s="152" t="str">
        <f t="shared" si="78"/>
        <v/>
      </c>
      <c r="L416" s="153" t="str">
        <f t="shared" si="85"/>
        <v/>
      </c>
      <c r="M416" s="65" t="str">
        <f t="shared" si="79"/>
        <v/>
      </c>
      <c r="N416" s="66" t="str">
        <f t="shared" si="80"/>
        <v/>
      </c>
      <c r="O416" s="154"/>
      <c r="P416" s="152" t="str">
        <f t="shared" si="81"/>
        <v/>
      </c>
      <c r="Q416" s="64"/>
      <c r="R416" s="152" t="str">
        <f t="shared" si="82"/>
        <v/>
      </c>
      <c r="S416" s="64" t="str">
        <f t="shared" si="86"/>
        <v/>
      </c>
      <c r="T416" s="152" t="str">
        <f t="shared" si="83"/>
        <v/>
      </c>
      <c r="U416" s="155" t="str">
        <f t="shared" si="87"/>
        <v/>
      </c>
    </row>
    <row r="417" spans="2:21" ht="15.75" customHeight="1" x14ac:dyDescent="0.25">
      <c r="B417" s="55"/>
      <c r="C417" s="56"/>
      <c r="D417" s="56"/>
      <c r="E417" s="57"/>
      <c r="F417" s="168"/>
      <c r="G417" s="59"/>
      <c r="H417" s="60" t="str">
        <f t="shared" si="77"/>
        <v/>
      </c>
      <c r="I417" s="58"/>
      <c r="J417" s="59" t="str">
        <f t="shared" si="84"/>
        <v/>
      </c>
      <c r="K417" s="156" t="str">
        <f t="shared" si="78"/>
        <v/>
      </c>
      <c r="L417" s="157" t="str">
        <f t="shared" si="85"/>
        <v/>
      </c>
      <c r="M417" s="59" t="str">
        <f t="shared" si="79"/>
        <v/>
      </c>
      <c r="N417" s="60" t="str">
        <f t="shared" si="80"/>
        <v/>
      </c>
      <c r="O417" s="158"/>
      <c r="P417" s="156" t="str">
        <f t="shared" si="81"/>
        <v/>
      </c>
      <c r="Q417" s="58"/>
      <c r="R417" s="156" t="str">
        <f t="shared" si="82"/>
        <v/>
      </c>
      <c r="S417" s="58" t="str">
        <f t="shared" si="86"/>
        <v/>
      </c>
      <c r="T417" s="156" t="str">
        <f t="shared" si="83"/>
        <v/>
      </c>
      <c r="U417" s="159" t="str">
        <f t="shared" si="87"/>
        <v/>
      </c>
    </row>
    <row r="418" spans="2:21" ht="15.75" customHeight="1" x14ac:dyDescent="0.25">
      <c r="B418" s="61"/>
      <c r="C418" s="62"/>
      <c r="D418" s="62"/>
      <c r="E418" s="63"/>
      <c r="F418" s="167"/>
      <c r="G418" s="65"/>
      <c r="H418" s="66" t="str">
        <f t="shared" si="77"/>
        <v/>
      </c>
      <c r="I418" s="64"/>
      <c r="J418" s="65" t="str">
        <f t="shared" si="84"/>
        <v/>
      </c>
      <c r="K418" s="152" t="str">
        <f t="shared" si="78"/>
        <v/>
      </c>
      <c r="L418" s="153" t="str">
        <f t="shared" si="85"/>
        <v/>
      </c>
      <c r="M418" s="65" t="str">
        <f t="shared" si="79"/>
        <v/>
      </c>
      <c r="N418" s="66" t="str">
        <f t="shared" si="80"/>
        <v/>
      </c>
      <c r="O418" s="154"/>
      <c r="P418" s="152" t="str">
        <f t="shared" si="81"/>
        <v/>
      </c>
      <c r="Q418" s="64"/>
      <c r="R418" s="152" t="str">
        <f t="shared" si="82"/>
        <v/>
      </c>
      <c r="S418" s="64" t="str">
        <f t="shared" si="86"/>
        <v/>
      </c>
      <c r="T418" s="152" t="str">
        <f t="shared" si="83"/>
        <v/>
      </c>
      <c r="U418" s="155" t="str">
        <f t="shared" si="87"/>
        <v/>
      </c>
    </row>
    <row r="419" spans="2:21" ht="15.75" customHeight="1" x14ac:dyDescent="0.25">
      <c r="B419" s="55"/>
      <c r="C419" s="56"/>
      <c r="D419" s="56"/>
      <c r="E419" s="57"/>
      <c r="F419" s="168"/>
      <c r="G419" s="59"/>
      <c r="H419" s="60" t="str">
        <f t="shared" si="77"/>
        <v/>
      </c>
      <c r="I419" s="58"/>
      <c r="J419" s="59" t="str">
        <f t="shared" si="84"/>
        <v/>
      </c>
      <c r="K419" s="156" t="str">
        <f t="shared" si="78"/>
        <v/>
      </c>
      <c r="L419" s="157" t="str">
        <f t="shared" si="85"/>
        <v/>
      </c>
      <c r="M419" s="59" t="str">
        <f t="shared" si="79"/>
        <v/>
      </c>
      <c r="N419" s="60" t="str">
        <f t="shared" si="80"/>
        <v/>
      </c>
      <c r="O419" s="158"/>
      <c r="P419" s="156" t="str">
        <f t="shared" si="81"/>
        <v/>
      </c>
      <c r="Q419" s="58"/>
      <c r="R419" s="156" t="str">
        <f t="shared" si="82"/>
        <v/>
      </c>
      <c r="S419" s="58" t="str">
        <f t="shared" si="86"/>
        <v/>
      </c>
      <c r="T419" s="156" t="str">
        <f t="shared" si="83"/>
        <v/>
      </c>
      <c r="U419" s="159" t="str">
        <f t="shared" si="87"/>
        <v/>
      </c>
    </row>
    <row r="420" spans="2:21" ht="15.75" customHeight="1" x14ac:dyDescent="0.25">
      <c r="B420" s="61"/>
      <c r="C420" s="62"/>
      <c r="D420" s="62"/>
      <c r="E420" s="63"/>
      <c r="F420" s="167"/>
      <c r="G420" s="65"/>
      <c r="H420" s="66" t="str">
        <f t="shared" si="77"/>
        <v/>
      </c>
      <c r="I420" s="64"/>
      <c r="J420" s="65" t="str">
        <f t="shared" si="84"/>
        <v/>
      </c>
      <c r="K420" s="152" t="str">
        <f t="shared" si="78"/>
        <v/>
      </c>
      <c r="L420" s="153" t="str">
        <f t="shared" si="85"/>
        <v/>
      </c>
      <c r="M420" s="65" t="str">
        <f t="shared" si="79"/>
        <v/>
      </c>
      <c r="N420" s="66" t="str">
        <f t="shared" si="80"/>
        <v/>
      </c>
      <c r="O420" s="154"/>
      <c r="P420" s="152" t="str">
        <f t="shared" si="81"/>
        <v/>
      </c>
      <c r="Q420" s="64"/>
      <c r="R420" s="152" t="str">
        <f t="shared" si="82"/>
        <v/>
      </c>
      <c r="S420" s="64" t="str">
        <f t="shared" si="86"/>
        <v/>
      </c>
      <c r="T420" s="152" t="str">
        <f t="shared" si="83"/>
        <v/>
      </c>
      <c r="U420" s="155" t="str">
        <f t="shared" si="87"/>
        <v/>
      </c>
    </row>
    <row r="421" spans="2:21" ht="15.75" customHeight="1" x14ac:dyDescent="0.25">
      <c r="B421" s="55"/>
      <c r="C421" s="56"/>
      <c r="D421" s="56"/>
      <c r="E421" s="57"/>
      <c r="F421" s="168"/>
      <c r="G421" s="59"/>
      <c r="H421" s="60" t="str">
        <f t="shared" si="77"/>
        <v/>
      </c>
      <c r="I421" s="58"/>
      <c r="J421" s="59" t="str">
        <f t="shared" si="84"/>
        <v/>
      </c>
      <c r="K421" s="156" t="str">
        <f t="shared" si="78"/>
        <v/>
      </c>
      <c r="L421" s="157" t="str">
        <f t="shared" si="85"/>
        <v/>
      </c>
      <c r="M421" s="59" t="str">
        <f t="shared" si="79"/>
        <v/>
      </c>
      <c r="N421" s="60" t="str">
        <f t="shared" si="80"/>
        <v/>
      </c>
      <c r="O421" s="158"/>
      <c r="P421" s="156" t="str">
        <f t="shared" si="81"/>
        <v/>
      </c>
      <c r="Q421" s="58"/>
      <c r="R421" s="156" t="str">
        <f t="shared" si="82"/>
        <v/>
      </c>
      <c r="S421" s="58" t="str">
        <f t="shared" si="86"/>
        <v/>
      </c>
      <c r="T421" s="156" t="str">
        <f t="shared" si="83"/>
        <v/>
      </c>
      <c r="U421" s="159" t="str">
        <f t="shared" si="87"/>
        <v/>
      </c>
    </row>
    <row r="422" spans="2:21" ht="15.75" customHeight="1" x14ac:dyDescent="0.25">
      <c r="B422" s="61"/>
      <c r="C422" s="62"/>
      <c r="D422" s="62"/>
      <c r="E422" s="63"/>
      <c r="F422" s="167"/>
      <c r="G422" s="65"/>
      <c r="H422" s="66" t="str">
        <f t="shared" si="77"/>
        <v/>
      </c>
      <c r="I422" s="64"/>
      <c r="J422" s="65" t="str">
        <f t="shared" si="84"/>
        <v/>
      </c>
      <c r="K422" s="152" t="str">
        <f t="shared" si="78"/>
        <v/>
      </c>
      <c r="L422" s="153" t="str">
        <f t="shared" si="85"/>
        <v/>
      </c>
      <c r="M422" s="65" t="str">
        <f t="shared" si="79"/>
        <v/>
      </c>
      <c r="N422" s="66" t="str">
        <f t="shared" si="80"/>
        <v/>
      </c>
      <c r="O422" s="154"/>
      <c r="P422" s="152" t="str">
        <f t="shared" si="81"/>
        <v/>
      </c>
      <c r="Q422" s="64"/>
      <c r="R422" s="152" t="str">
        <f t="shared" si="82"/>
        <v/>
      </c>
      <c r="S422" s="64" t="str">
        <f t="shared" si="86"/>
        <v/>
      </c>
      <c r="T422" s="152" t="str">
        <f t="shared" si="83"/>
        <v/>
      </c>
      <c r="U422" s="155" t="str">
        <f t="shared" si="87"/>
        <v/>
      </c>
    </row>
    <row r="423" spans="2:21" ht="15.75" customHeight="1" x14ac:dyDescent="0.25">
      <c r="B423" s="55"/>
      <c r="C423" s="56"/>
      <c r="D423" s="56"/>
      <c r="E423" s="57"/>
      <c r="F423" s="168"/>
      <c r="G423" s="59"/>
      <c r="H423" s="60" t="str">
        <f t="shared" si="77"/>
        <v/>
      </c>
      <c r="I423" s="58"/>
      <c r="J423" s="59" t="str">
        <f t="shared" si="84"/>
        <v/>
      </c>
      <c r="K423" s="156" t="str">
        <f t="shared" si="78"/>
        <v/>
      </c>
      <c r="L423" s="157" t="str">
        <f t="shared" si="85"/>
        <v/>
      </c>
      <c r="M423" s="59" t="str">
        <f t="shared" si="79"/>
        <v/>
      </c>
      <c r="N423" s="60" t="str">
        <f t="shared" si="80"/>
        <v/>
      </c>
      <c r="O423" s="158"/>
      <c r="P423" s="156" t="str">
        <f t="shared" si="81"/>
        <v/>
      </c>
      <c r="Q423" s="58"/>
      <c r="R423" s="156" t="str">
        <f t="shared" si="82"/>
        <v/>
      </c>
      <c r="S423" s="58" t="str">
        <f t="shared" si="86"/>
        <v/>
      </c>
      <c r="T423" s="156" t="str">
        <f t="shared" si="83"/>
        <v/>
      </c>
      <c r="U423" s="159" t="str">
        <f t="shared" si="87"/>
        <v/>
      </c>
    </row>
    <row r="424" spans="2:21" ht="15.75" customHeight="1" x14ac:dyDescent="0.25">
      <c r="B424" s="61"/>
      <c r="C424" s="62"/>
      <c r="D424" s="62"/>
      <c r="E424" s="63"/>
      <c r="F424" s="167"/>
      <c r="G424" s="65"/>
      <c r="H424" s="66" t="str">
        <f t="shared" si="77"/>
        <v/>
      </c>
      <c r="I424" s="64"/>
      <c r="J424" s="65" t="str">
        <f t="shared" si="84"/>
        <v/>
      </c>
      <c r="K424" s="152" t="str">
        <f t="shared" si="78"/>
        <v/>
      </c>
      <c r="L424" s="153" t="str">
        <f t="shared" si="85"/>
        <v/>
      </c>
      <c r="M424" s="65" t="str">
        <f t="shared" si="79"/>
        <v/>
      </c>
      <c r="N424" s="66" t="str">
        <f t="shared" si="80"/>
        <v/>
      </c>
      <c r="O424" s="154"/>
      <c r="P424" s="152" t="str">
        <f t="shared" si="81"/>
        <v/>
      </c>
      <c r="Q424" s="64"/>
      <c r="R424" s="152" t="str">
        <f t="shared" si="82"/>
        <v/>
      </c>
      <c r="S424" s="64" t="str">
        <f t="shared" si="86"/>
        <v/>
      </c>
      <c r="T424" s="152" t="str">
        <f t="shared" si="83"/>
        <v/>
      </c>
      <c r="U424" s="155" t="str">
        <f t="shared" si="87"/>
        <v/>
      </c>
    </row>
    <row r="425" spans="2:21" ht="15.75" customHeight="1" x14ac:dyDescent="0.25">
      <c r="B425" s="55"/>
      <c r="C425" s="56"/>
      <c r="D425" s="56"/>
      <c r="E425" s="57"/>
      <c r="F425" s="168"/>
      <c r="G425" s="59"/>
      <c r="H425" s="60" t="str">
        <f t="shared" si="77"/>
        <v/>
      </c>
      <c r="I425" s="58"/>
      <c r="J425" s="59" t="str">
        <f t="shared" si="84"/>
        <v/>
      </c>
      <c r="K425" s="156" t="str">
        <f t="shared" si="78"/>
        <v/>
      </c>
      <c r="L425" s="157" t="str">
        <f t="shared" si="85"/>
        <v/>
      </c>
      <c r="M425" s="59" t="str">
        <f t="shared" si="79"/>
        <v/>
      </c>
      <c r="N425" s="60" t="str">
        <f t="shared" si="80"/>
        <v/>
      </c>
      <c r="O425" s="158"/>
      <c r="P425" s="156" t="str">
        <f t="shared" si="81"/>
        <v/>
      </c>
      <c r="Q425" s="58"/>
      <c r="R425" s="156" t="str">
        <f t="shared" si="82"/>
        <v/>
      </c>
      <c r="S425" s="58" t="str">
        <f t="shared" si="86"/>
        <v/>
      </c>
      <c r="T425" s="156" t="str">
        <f t="shared" si="83"/>
        <v/>
      </c>
      <c r="U425" s="159" t="str">
        <f t="shared" si="87"/>
        <v/>
      </c>
    </row>
    <row r="426" spans="2:21" ht="15.75" customHeight="1" x14ac:dyDescent="0.25">
      <c r="B426" s="61"/>
      <c r="C426" s="62"/>
      <c r="D426" s="62"/>
      <c r="E426" s="63"/>
      <c r="F426" s="167"/>
      <c r="G426" s="65"/>
      <c r="H426" s="66" t="str">
        <f t="shared" si="77"/>
        <v/>
      </c>
      <c r="I426" s="64"/>
      <c r="J426" s="65" t="str">
        <f t="shared" si="84"/>
        <v/>
      </c>
      <c r="K426" s="152" t="str">
        <f t="shared" si="78"/>
        <v/>
      </c>
      <c r="L426" s="153" t="str">
        <f t="shared" si="85"/>
        <v/>
      </c>
      <c r="M426" s="65" t="str">
        <f t="shared" si="79"/>
        <v/>
      </c>
      <c r="N426" s="66" t="str">
        <f t="shared" si="80"/>
        <v/>
      </c>
      <c r="O426" s="154"/>
      <c r="P426" s="152" t="str">
        <f t="shared" si="81"/>
        <v/>
      </c>
      <c r="Q426" s="64"/>
      <c r="R426" s="152" t="str">
        <f t="shared" si="82"/>
        <v/>
      </c>
      <c r="S426" s="64" t="str">
        <f t="shared" si="86"/>
        <v/>
      </c>
      <c r="T426" s="152" t="str">
        <f t="shared" si="83"/>
        <v/>
      </c>
      <c r="U426" s="155" t="str">
        <f t="shared" si="87"/>
        <v/>
      </c>
    </row>
    <row r="427" spans="2:21" ht="15.75" customHeight="1" x14ac:dyDescent="0.25">
      <c r="B427" s="55"/>
      <c r="C427" s="56"/>
      <c r="D427" s="56"/>
      <c r="E427" s="57"/>
      <c r="F427" s="168"/>
      <c r="G427" s="59"/>
      <c r="H427" s="60" t="str">
        <f t="shared" ref="H427:H442" si="88">IF(F427="","",ROUND(F427*G427,0))</f>
        <v/>
      </c>
      <c r="I427" s="58"/>
      <c r="J427" s="59" t="str">
        <f t="shared" si="84"/>
        <v/>
      </c>
      <c r="K427" s="156" t="str">
        <f t="shared" ref="K427:K442" si="89">IF(I427="","",ROUND(I427*J427,0))</f>
        <v/>
      </c>
      <c r="L427" s="157" t="str">
        <f t="shared" si="85"/>
        <v/>
      </c>
      <c r="M427" s="59" t="str">
        <f t="shared" ref="M427:M442" si="90">IF((SUM(K427,H427))=0,"",G427)</f>
        <v/>
      </c>
      <c r="N427" s="60" t="str">
        <f t="shared" ref="N427:N442" si="91">IF(L427="","",ROUND(SUM(K427,H427),0))</f>
        <v/>
      </c>
      <c r="O427" s="158"/>
      <c r="P427" s="156" t="str">
        <f t="shared" ref="P427:P442" si="92">IF(O427="","",ROUND($G427*O427,0))</f>
        <v/>
      </c>
      <c r="Q427" s="58"/>
      <c r="R427" s="156" t="str">
        <f t="shared" ref="R427:R442" si="93">IF(Q427="","",ROUND($G427*Q427,0))</f>
        <v/>
      </c>
      <c r="S427" s="58" t="str">
        <f t="shared" si="86"/>
        <v/>
      </c>
      <c r="T427" s="156" t="str">
        <f t="shared" ref="T427:T442" si="94">IF(Q427="","",R427+P427)</f>
        <v/>
      </c>
      <c r="U427" s="159" t="str">
        <f t="shared" si="87"/>
        <v/>
      </c>
    </row>
    <row r="428" spans="2:21" ht="15.75" customHeight="1" x14ac:dyDescent="0.25">
      <c r="B428" s="61"/>
      <c r="C428" s="62"/>
      <c r="D428" s="62"/>
      <c r="E428" s="63"/>
      <c r="F428" s="167"/>
      <c r="G428" s="65"/>
      <c r="H428" s="66" t="str">
        <f t="shared" si="88"/>
        <v/>
      </c>
      <c r="I428" s="64"/>
      <c r="J428" s="65" t="str">
        <f t="shared" si="84"/>
        <v/>
      </c>
      <c r="K428" s="152" t="str">
        <f t="shared" si="89"/>
        <v/>
      </c>
      <c r="L428" s="153" t="str">
        <f t="shared" si="85"/>
        <v/>
      </c>
      <c r="M428" s="65" t="str">
        <f t="shared" si="90"/>
        <v/>
      </c>
      <c r="N428" s="66" t="str">
        <f t="shared" si="91"/>
        <v/>
      </c>
      <c r="O428" s="154"/>
      <c r="P428" s="152" t="str">
        <f t="shared" si="92"/>
        <v/>
      </c>
      <c r="Q428" s="64"/>
      <c r="R428" s="152" t="str">
        <f t="shared" si="93"/>
        <v/>
      </c>
      <c r="S428" s="64" t="str">
        <f t="shared" si="86"/>
        <v/>
      </c>
      <c r="T428" s="152" t="str">
        <f t="shared" si="94"/>
        <v/>
      </c>
      <c r="U428" s="155" t="str">
        <f t="shared" si="87"/>
        <v/>
      </c>
    </row>
    <row r="429" spans="2:21" ht="15.75" customHeight="1" x14ac:dyDescent="0.25">
      <c r="B429" s="55"/>
      <c r="C429" s="56"/>
      <c r="D429" s="56"/>
      <c r="E429" s="57"/>
      <c r="F429" s="168"/>
      <c r="G429" s="59"/>
      <c r="H429" s="60" t="str">
        <f t="shared" si="88"/>
        <v/>
      </c>
      <c r="I429" s="58"/>
      <c r="J429" s="59" t="str">
        <f t="shared" si="84"/>
        <v/>
      </c>
      <c r="K429" s="156" t="str">
        <f t="shared" si="89"/>
        <v/>
      </c>
      <c r="L429" s="157" t="str">
        <f t="shared" si="85"/>
        <v/>
      </c>
      <c r="M429" s="59" t="str">
        <f t="shared" si="90"/>
        <v/>
      </c>
      <c r="N429" s="60" t="str">
        <f t="shared" si="91"/>
        <v/>
      </c>
      <c r="O429" s="158"/>
      <c r="P429" s="156" t="str">
        <f t="shared" si="92"/>
        <v/>
      </c>
      <c r="Q429" s="58"/>
      <c r="R429" s="156" t="str">
        <f t="shared" si="93"/>
        <v/>
      </c>
      <c r="S429" s="58" t="str">
        <f t="shared" si="86"/>
        <v/>
      </c>
      <c r="T429" s="156" t="str">
        <f t="shared" si="94"/>
        <v/>
      </c>
      <c r="U429" s="159" t="str">
        <f t="shared" si="87"/>
        <v/>
      </c>
    </row>
    <row r="430" spans="2:21" ht="15.75" customHeight="1" x14ac:dyDescent="0.25">
      <c r="B430" s="61"/>
      <c r="C430" s="62"/>
      <c r="D430" s="62"/>
      <c r="E430" s="63"/>
      <c r="F430" s="167"/>
      <c r="G430" s="65"/>
      <c r="H430" s="66" t="str">
        <f t="shared" si="88"/>
        <v/>
      </c>
      <c r="I430" s="64"/>
      <c r="J430" s="65" t="str">
        <f t="shared" si="84"/>
        <v/>
      </c>
      <c r="K430" s="152" t="str">
        <f t="shared" si="89"/>
        <v/>
      </c>
      <c r="L430" s="153" t="str">
        <f t="shared" si="85"/>
        <v/>
      </c>
      <c r="M430" s="65" t="str">
        <f t="shared" si="90"/>
        <v/>
      </c>
      <c r="N430" s="66" t="str">
        <f t="shared" si="91"/>
        <v/>
      </c>
      <c r="O430" s="154"/>
      <c r="P430" s="152" t="str">
        <f t="shared" si="92"/>
        <v/>
      </c>
      <c r="Q430" s="64"/>
      <c r="R430" s="152" t="str">
        <f t="shared" si="93"/>
        <v/>
      </c>
      <c r="S430" s="64" t="str">
        <f t="shared" si="86"/>
        <v/>
      </c>
      <c r="T430" s="152" t="str">
        <f t="shared" si="94"/>
        <v/>
      </c>
      <c r="U430" s="155" t="str">
        <f t="shared" si="87"/>
        <v/>
      </c>
    </row>
    <row r="431" spans="2:21" ht="15.75" customHeight="1" x14ac:dyDescent="0.25">
      <c r="B431" s="55"/>
      <c r="C431" s="56"/>
      <c r="D431" s="56"/>
      <c r="E431" s="57"/>
      <c r="F431" s="168"/>
      <c r="G431" s="59"/>
      <c r="H431" s="60" t="str">
        <f t="shared" si="88"/>
        <v/>
      </c>
      <c r="I431" s="58"/>
      <c r="J431" s="59" t="str">
        <f t="shared" si="84"/>
        <v/>
      </c>
      <c r="K431" s="156" t="str">
        <f t="shared" si="89"/>
        <v/>
      </c>
      <c r="L431" s="157" t="str">
        <f t="shared" si="85"/>
        <v/>
      </c>
      <c r="M431" s="59" t="str">
        <f t="shared" si="90"/>
        <v/>
      </c>
      <c r="N431" s="60" t="str">
        <f t="shared" si="91"/>
        <v/>
      </c>
      <c r="O431" s="158"/>
      <c r="P431" s="156" t="str">
        <f t="shared" si="92"/>
        <v/>
      </c>
      <c r="Q431" s="58"/>
      <c r="R431" s="156" t="str">
        <f t="shared" si="93"/>
        <v/>
      </c>
      <c r="S431" s="58" t="str">
        <f t="shared" si="86"/>
        <v/>
      </c>
      <c r="T431" s="156" t="str">
        <f t="shared" si="94"/>
        <v/>
      </c>
      <c r="U431" s="159" t="str">
        <f t="shared" si="87"/>
        <v/>
      </c>
    </row>
    <row r="432" spans="2:21" ht="15.75" customHeight="1" x14ac:dyDescent="0.25">
      <c r="B432" s="61"/>
      <c r="C432" s="62"/>
      <c r="D432" s="62"/>
      <c r="E432" s="63"/>
      <c r="F432" s="167"/>
      <c r="G432" s="65"/>
      <c r="H432" s="66" t="str">
        <f t="shared" si="88"/>
        <v/>
      </c>
      <c r="I432" s="64"/>
      <c r="J432" s="65" t="str">
        <f t="shared" si="84"/>
        <v/>
      </c>
      <c r="K432" s="152" t="str">
        <f t="shared" si="89"/>
        <v/>
      </c>
      <c r="L432" s="153" t="str">
        <f t="shared" si="85"/>
        <v/>
      </c>
      <c r="M432" s="65" t="str">
        <f t="shared" si="90"/>
        <v/>
      </c>
      <c r="N432" s="66" t="str">
        <f t="shared" si="91"/>
        <v/>
      </c>
      <c r="O432" s="154"/>
      <c r="P432" s="152" t="str">
        <f t="shared" si="92"/>
        <v/>
      </c>
      <c r="Q432" s="64"/>
      <c r="R432" s="152" t="str">
        <f t="shared" si="93"/>
        <v/>
      </c>
      <c r="S432" s="64" t="str">
        <f t="shared" si="86"/>
        <v/>
      </c>
      <c r="T432" s="152" t="str">
        <f t="shared" si="94"/>
        <v/>
      </c>
      <c r="U432" s="155" t="str">
        <f t="shared" si="87"/>
        <v/>
      </c>
    </row>
    <row r="433" spans="2:21" ht="15.75" customHeight="1" x14ac:dyDescent="0.25">
      <c r="B433" s="55"/>
      <c r="C433" s="56"/>
      <c r="D433" s="56"/>
      <c r="E433" s="57"/>
      <c r="F433" s="168"/>
      <c r="G433" s="59"/>
      <c r="H433" s="60" t="str">
        <f t="shared" si="88"/>
        <v/>
      </c>
      <c r="I433" s="58"/>
      <c r="J433" s="59" t="str">
        <f t="shared" si="84"/>
        <v/>
      </c>
      <c r="K433" s="156" t="str">
        <f t="shared" si="89"/>
        <v/>
      </c>
      <c r="L433" s="157" t="str">
        <f t="shared" si="85"/>
        <v/>
      </c>
      <c r="M433" s="59" t="str">
        <f t="shared" si="90"/>
        <v/>
      </c>
      <c r="N433" s="60" t="str">
        <f t="shared" si="91"/>
        <v/>
      </c>
      <c r="O433" s="158"/>
      <c r="P433" s="156" t="str">
        <f t="shared" si="92"/>
        <v/>
      </c>
      <c r="Q433" s="58"/>
      <c r="R433" s="156" t="str">
        <f t="shared" si="93"/>
        <v/>
      </c>
      <c r="S433" s="58" t="str">
        <f t="shared" si="86"/>
        <v/>
      </c>
      <c r="T433" s="156" t="str">
        <f t="shared" si="94"/>
        <v/>
      </c>
      <c r="U433" s="159" t="str">
        <f t="shared" si="87"/>
        <v/>
      </c>
    </row>
    <row r="434" spans="2:21" ht="15.75" customHeight="1" x14ac:dyDescent="0.25">
      <c r="B434" s="61"/>
      <c r="C434" s="62"/>
      <c r="D434" s="62"/>
      <c r="E434" s="63"/>
      <c r="F434" s="167"/>
      <c r="G434" s="65"/>
      <c r="H434" s="66" t="str">
        <f t="shared" si="88"/>
        <v/>
      </c>
      <c r="I434" s="64"/>
      <c r="J434" s="65" t="str">
        <f t="shared" si="84"/>
        <v/>
      </c>
      <c r="K434" s="152" t="str">
        <f t="shared" si="89"/>
        <v/>
      </c>
      <c r="L434" s="153" t="str">
        <f t="shared" si="85"/>
        <v/>
      </c>
      <c r="M434" s="65" t="str">
        <f t="shared" si="90"/>
        <v/>
      </c>
      <c r="N434" s="66" t="str">
        <f t="shared" si="91"/>
        <v/>
      </c>
      <c r="O434" s="154"/>
      <c r="P434" s="152" t="str">
        <f t="shared" si="92"/>
        <v/>
      </c>
      <c r="Q434" s="64"/>
      <c r="R434" s="152" t="str">
        <f t="shared" si="93"/>
        <v/>
      </c>
      <c r="S434" s="64" t="str">
        <f t="shared" si="86"/>
        <v/>
      </c>
      <c r="T434" s="152" t="str">
        <f t="shared" si="94"/>
        <v/>
      </c>
      <c r="U434" s="155" t="str">
        <f t="shared" si="87"/>
        <v/>
      </c>
    </row>
    <row r="435" spans="2:21" ht="15.75" customHeight="1" x14ac:dyDescent="0.25">
      <c r="B435" s="55"/>
      <c r="C435" s="56"/>
      <c r="D435" s="56"/>
      <c r="E435" s="57"/>
      <c r="F435" s="168"/>
      <c r="G435" s="59"/>
      <c r="H435" s="60" t="str">
        <f t="shared" si="88"/>
        <v/>
      </c>
      <c r="I435" s="58"/>
      <c r="J435" s="59" t="str">
        <f t="shared" si="84"/>
        <v/>
      </c>
      <c r="K435" s="156" t="str">
        <f t="shared" si="89"/>
        <v/>
      </c>
      <c r="L435" s="157" t="str">
        <f t="shared" si="85"/>
        <v/>
      </c>
      <c r="M435" s="59" t="str">
        <f t="shared" si="90"/>
        <v/>
      </c>
      <c r="N435" s="60" t="str">
        <f t="shared" si="91"/>
        <v/>
      </c>
      <c r="O435" s="158"/>
      <c r="P435" s="156" t="str">
        <f t="shared" si="92"/>
        <v/>
      </c>
      <c r="Q435" s="58"/>
      <c r="R435" s="156" t="str">
        <f t="shared" si="93"/>
        <v/>
      </c>
      <c r="S435" s="58" t="str">
        <f t="shared" si="86"/>
        <v/>
      </c>
      <c r="T435" s="156" t="str">
        <f t="shared" si="94"/>
        <v/>
      </c>
      <c r="U435" s="159" t="str">
        <f t="shared" si="87"/>
        <v/>
      </c>
    </row>
    <row r="436" spans="2:21" ht="15.75" customHeight="1" x14ac:dyDescent="0.25">
      <c r="B436" s="61"/>
      <c r="C436" s="62"/>
      <c r="D436" s="62"/>
      <c r="E436" s="63"/>
      <c r="F436" s="167"/>
      <c r="G436" s="65"/>
      <c r="H436" s="66" t="str">
        <f t="shared" si="88"/>
        <v/>
      </c>
      <c r="I436" s="64"/>
      <c r="J436" s="65" t="str">
        <f t="shared" si="84"/>
        <v/>
      </c>
      <c r="K436" s="152" t="str">
        <f t="shared" si="89"/>
        <v/>
      </c>
      <c r="L436" s="153" t="str">
        <f t="shared" si="85"/>
        <v/>
      </c>
      <c r="M436" s="65" t="str">
        <f t="shared" si="90"/>
        <v/>
      </c>
      <c r="N436" s="66" t="str">
        <f t="shared" si="91"/>
        <v/>
      </c>
      <c r="O436" s="154"/>
      <c r="P436" s="152" t="str">
        <f t="shared" si="92"/>
        <v/>
      </c>
      <c r="Q436" s="64"/>
      <c r="R436" s="152" t="str">
        <f t="shared" si="93"/>
        <v/>
      </c>
      <c r="S436" s="64" t="str">
        <f t="shared" si="86"/>
        <v/>
      </c>
      <c r="T436" s="152" t="str">
        <f t="shared" si="94"/>
        <v/>
      </c>
      <c r="U436" s="155" t="str">
        <f t="shared" si="87"/>
        <v/>
      </c>
    </row>
    <row r="437" spans="2:21" ht="15.75" customHeight="1" x14ac:dyDescent="0.25">
      <c r="B437" s="55"/>
      <c r="C437" s="56"/>
      <c r="D437" s="56"/>
      <c r="E437" s="57"/>
      <c r="F437" s="168"/>
      <c r="G437" s="59"/>
      <c r="H437" s="60" t="str">
        <f t="shared" si="88"/>
        <v/>
      </c>
      <c r="I437" s="58"/>
      <c r="J437" s="59" t="str">
        <f t="shared" si="84"/>
        <v/>
      </c>
      <c r="K437" s="156" t="str">
        <f t="shared" si="89"/>
        <v/>
      </c>
      <c r="L437" s="157" t="str">
        <f t="shared" si="85"/>
        <v/>
      </c>
      <c r="M437" s="59" t="str">
        <f t="shared" si="90"/>
        <v/>
      </c>
      <c r="N437" s="60" t="str">
        <f t="shared" si="91"/>
        <v/>
      </c>
      <c r="O437" s="158"/>
      <c r="P437" s="156" t="str">
        <f t="shared" si="92"/>
        <v/>
      </c>
      <c r="Q437" s="58"/>
      <c r="R437" s="156" t="str">
        <f t="shared" si="93"/>
        <v/>
      </c>
      <c r="S437" s="58" t="str">
        <f t="shared" si="86"/>
        <v/>
      </c>
      <c r="T437" s="156" t="str">
        <f t="shared" si="94"/>
        <v/>
      </c>
      <c r="U437" s="159" t="str">
        <f t="shared" si="87"/>
        <v/>
      </c>
    </row>
    <row r="438" spans="2:21" ht="15.75" customHeight="1" x14ac:dyDescent="0.25">
      <c r="B438" s="61"/>
      <c r="C438" s="62"/>
      <c r="D438" s="62"/>
      <c r="E438" s="63"/>
      <c r="F438" s="167"/>
      <c r="G438" s="65"/>
      <c r="H438" s="66" t="str">
        <f t="shared" si="88"/>
        <v/>
      </c>
      <c r="I438" s="64"/>
      <c r="J438" s="65" t="str">
        <f t="shared" si="84"/>
        <v/>
      </c>
      <c r="K438" s="152" t="str">
        <f t="shared" si="89"/>
        <v/>
      </c>
      <c r="L438" s="153" t="str">
        <f t="shared" si="85"/>
        <v/>
      </c>
      <c r="M438" s="65" t="str">
        <f t="shared" si="90"/>
        <v/>
      </c>
      <c r="N438" s="66" t="str">
        <f t="shared" si="91"/>
        <v/>
      </c>
      <c r="O438" s="154"/>
      <c r="P438" s="152" t="str">
        <f t="shared" si="92"/>
        <v/>
      </c>
      <c r="Q438" s="64"/>
      <c r="R438" s="152" t="str">
        <f t="shared" si="93"/>
        <v/>
      </c>
      <c r="S438" s="64" t="str">
        <f t="shared" si="86"/>
        <v/>
      </c>
      <c r="T438" s="152" t="str">
        <f t="shared" si="94"/>
        <v/>
      </c>
      <c r="U438" s="155" t="str">
        <f t="shared" si="87"/>
        <v/>
      </c>
    </row>
    <row r="439" spans="2:21" ht="15.75" customHeight="1" x14ac:dyDescent="0.25">
      <c r="B439" s="55"/>
      <c r="C439" s="56"/>
      <c r="D439" s="56"/>
      <c r="E439" s="57"/>
      <c r="F439" s="168"/>
      <c r="G439" s="59"/>
      <c r="H439" s="60" t="str">
        <f t="shared" si="88"/>
        <v/>
      </c>
      <c r="I439" s="58"/>
      <c r="J439" s="59" t="str">
        <f t="shared" si="84"/>
        <v/>
      </c>
      <c r="K439" s="156" t="str">
        <f t="shared" si="89"/>
        <v/>
      </c>
      <c r="L439" s="157" t="str">
        <f t="shared" si="85"/>
        <v/>
      </c>
      <c r="M439" s="59" t="str">
        <f t="shared" si="90"/>
        <v/>
      </c>
      <c r="N439" s="60" t="str">
        <f t="shared" si="91"/>
        <v/>
      </c>
      <c r="O439" s="158"/>
      <c r="P439" s="156" t="str">
        <f t="shared" si="92"/>
        <v/>
      </c>
      <c r="Q439" s="58"/>
      <c r="R439" s="156" t="str">
        <f t="shared" si="93"/>
        <v/>
      </c>
      <c r="S439" s="58" t="str">
        <f t="shared" si="86"/>
        <v/>
      </c>
      <c r="T439" s="156" t="str">
        <f t="shared" si="94"/>
        <v/>
      </c>
      <c r="U439" s="159" t="str">
        <f t="shared" si="87"/>
        <v/>
      </c>
    </row>
    <row r="440" spans="2:21" ht="15.75" customHeight="1" x14ac:dyDescent="0.25">
      <c r="B440" s="61"/>
      <c r="C440" s="62"/>
      <c r="D440" s="62"/>
      <c r="E440" s="63"/>
      <c r="F440" s="167"/>
      <c r="G440" s="65"/>
      <c r="H440" s="66" t="str">
        <f t="shared" si="88"/>
        <v/>
      </c>
      <c r="I440" s="64"/>
      <c r="J440" s="65" t="str">
        <f t="shared" si="84"/>
        <v/>
      </c>
      <c r="K440" s="152" t="str">
        <f t="shared" si="89"/>
        <v/>
      </c>
      <c r="L440" s="153" t="str">
        <f t="shared" si="85"/>
        <v/>
      </c>
      <c r="M440" s="65" t="str">
        <f t="shared" si="90"/>
        <v/>
      </c>
      <c r="N440" s="66" t="str">
        <f t="shared" si="91"/>
        <v/>
      </c>
      <c r="O440" s="154"/>
      <c r="P440" s="152" t="str">
        <f t="shared" si="92"/>
        <v/>
      </c>
      <c r="Q440" s="64"/>
      <c r="R440" s="152" t="str">
        <f t="shared" si="93"/>
        <v/>
      </c>
      <c r="S440" s="64" t="str">
        <f t="shared" si="86"/>
        <v/>
      </c>
      <c r="T440" s="152" t="str">
        <f t="shared" si="94"/>
        <v/>
      </c>
      <c r="U440" s="155" t="str">
        <f t="shared" si="87"/>
        <v/>
      </c>
    </row>
    <row r="441" spans="2:21" ht="15.75" customHeight="1" x14ac:dyDescent="0.25">
      <c r="B441" s="55"/>
      <c r="C441" s="56"/>
      <c r="D441" s="56"/>
      <c r="E441" s="57"/>
      <c r="F441" s="168"/>
      <c r="G441" s="59"/>
      <c r="H441" s="60" t="str">
        <f t="shared" si="88"/>
        <v/>
      </c>
      <c r="I441" s="58"/>
      <c r="J441" s="59" t="str">
        <f t="shared" si="84"/>
        <v/>
      </c>
      <c r="K441" s="156" t="str">
        <f t="shared" si="89"/>
        <v/>
      </c>
      <c r="L441" s="157" t="str">
        <f t="shared" si="85"/>
        <v/>
      </c>
      <c r="M441" s="59" t="str">
        <f t="shared" si="90"/>
        <v/>
      </c>
      <c r="N441" s="60" t="str">
        <f t="shared" si="91"/>
        <v/>
      </c>
      <c r="O441" s="158"/>
      <c r="P441" s="156" t="str">
        <f t="shared" si="92"/>
        <v/>
      </c>
      <c r="Q441" s="58"/>
      <c r="R441" s="156" t="str">
        <f t="shared" si="93"/>
        <v/>
      </c>
      <c r="S441" s="58" t="str">
        <f t="shared" si="86"/>
        <v/>
      </c>
      <c r="T441" s="156" t="str">
        <f t="shared" si="94"/>
        <v/>
      </c>
      <c r="U441" s="159" t="str">
        <f t="shared" si="87"/>
        <v/>
      </c>
    </row>
    <row r="442" spans="2:21" ht="15.75" customHeight="1" thickBot="1" x14ac:dyDescent="0.3">
      <c r="B442" s="80"/>
      <c r="C442" s="85"/>
      <c r="D442" s="85"/>
      <c r="E442" s="81"/>
      <c r="F442" s="171"/>
      <c r="G442" s="83"/>
      <c r="H442" s="84" t="str">
        <f t="shared" si="88"/>
        <v/>
      </c>
      <c r="I442" s="82"/>
      <c r="J442" s="83" t="str">
        <f t="shared" si="84"/>
        <v/>
      </c>
      <c r="K442" s="160" t="str">
        <f t="shared" si="89"/>
        <v/>
      </c>
      <c r="L442" s="161" t="str">
        <f t="shared" si="85"/>
        <v/>
      </c>
      <c r="M442" s="83" t="str">
        <f t="shared" si="90"/>
        <v/>
      </c>
      <c r="N442" s="84" t="str">
        <f t="shared" si="91"/>
        <v/>
      </c>
      <c r="O442" s="162"/>
      <c r="P442" s="160" t="str">
        <f t="shared" si="92"/>
        <v/>
      </c>
      <c r="Q442" s="82"/>
      <c r="R442" s="160" t="str">
        <f t="shared" si="93"/>
        <v/>
      </c>
      <c r="S442" s="82" t="str">
        <f t="shared" si="86"/>
        <v/>
      </c>
      <c r="T442" s="160" t="str">
        <f t="shared" si="94"/>
        <v/>
      </c>
      <c r="U442" s="163" t="str">
        <f t="shared" si="87"/>
        <v/>
      </c>
    </row>
  </sheetData>
  <sheetProtection pivotTables="0"/>
  <mergeCells count="35">
    <mergeCell ref="E3:F3"/>
    <mergeCell ref="G3:H3"/>
    <mergeCell ref="G4:L5"/>
    <mergeCell ref="G6:L7"/>
    <mergeCell ref="F9:H9"/>
    <mergeCell ref="I9:K9"/>
    <mergeCell ref="L9:N9"/>
    <mergeCell ref="E6:F7"/>
    <mergeCell ref="E4:F5"/>
    <mergeCell ref="B41:E42"/>
    <mergeCell ref="B9:B10"/>
    <mergeCell ref="C9:C10"/>
    <mergeCell ref="D9:D10"/>
    <mergeCell ref="E9:E10"/>
    <mergeCell ref="T1:U1"/>
    <mergeCell ref="R1:S1"/>
    <mergeCell ref="P1:Q1"/>
    <mergeCell ref="O9:T9"/>
    <mergeCell ref="U9:U10"/>
    <mergeCell ref="N7:O7"/>
    <mergeCell ref="P7:Q7"/>
    <mergeCell ref="R4:T4"/>
    <mergeCell ref="P2:Q2"/>
    <mergeCell ref="R2:S2"/>
    <mergeCell ref="T2:U2"/>
    <mergeCell ref="N6:O6"/>
    <mergeCell ref="P6:Q6"/>
    <mergeCell ref="N5:O5"/>
    <mergeCell ref="P5:Q5"/>
    <mergeCell ref="E2:F2"/>
    <mergeCell ref="G1:H1"/>
    <mergeCell ref="E1:F1"/>
    <mergeCell ref="G2:H2"/>
    <mergeCell ref="N1:O1"/>
    <mergeCell ref="N2:O2"/>
  </mergeCells>
  <phoneticPr fontId="2"/>
  <dataValidations count="1">
    <dataValidation imeMode="halfAlpha" allowBlank="1" showInputMessage="1" showErrorMessage="1" sqref="G3:H3"/>
  </dataValidations>
  <printOptions horizontalCentered="1"/>
  <pageMargins left="0" right="0" top="0.86614173228346458" bottom="0.39370078740157483" header="0.31496062992125984" footer="0"/>
  <pageSetup paperSize="9" scale="76" fitToWidth="0" fitToHeight="0" orientation="landscape" r:id="rId1"/>
  <headerFooter>
    <oddHeader>&amp;R様式：共通工-41(Ver.1.0)</oddHeader>
    <oddFooter>&amp;R&amp;9Page_&amp;P</oddFooter>
  </headerFooter>
  <rowBreaks count="1" manualBreakCount="1">
    <brk id="42" min="1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7" r:id="rId4" name="Check Box 5">
              <controlPr defaultSize="0" autoFill="0" autoLine="0" autoPict="0">
                <anchor>
                  <from>
                    <xdr:col>1</xdr:col>
                    <xdr:colOff>276225</xdr:colOff>
                    <xdr:row>0</xdr:row>
                    <xdr:rowOff>0</xdr:rowOff>
                  </from>
                  <to>
                    <xdr:col>3</xdr:col>
                    <xdr:colOff>114300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5" name="Check Box 6">
              <controlPr defaultSize="0" autoFill="0" autoLine="0" autoPict="0">
                <anchor>
                  <from>
                    <xdr:col>1</xdr:col>
                    <xdr:colOff>285750</xdr:colOff>
                    <xdr:row>2</xdr:row>
                    <xdr:rowOff>9525</xdr:rowOff>
                  </from>
                  <to>
                    <xdr:col>3</xdr:col>
                    <xdr:colOff>123825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6" name="Check Box 8">
              <controlPr defaultSize="0" autoFill="0" autoLine="0" autoPict="0">
                <anchor>
                  <from>
                    <xdr:col>1</xdr:col>
                    <xdr:colOff>295275</xdr:colOff>
                    <xdr:row>6</xdr:row>
                    <xdr:rowOff>0</xdr:rowOff>
                  </from>
                  <to>
                    <xdr:col>2</xdr:col>
                    <xdr:colOff>457200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7" name="Check Box 9">
              <controlPr defaultSize="0" autoFill="0" autoLine="0" autoPict="0">
                <anchor>
                  <from>
                    <xdr:col>1</xdr:col>
                    <xdr:colOff>285750</xdr:colOff>
                    <xdr:row>3</xdr:row>
                    <xdr:rowOff>180975</xdr:rowOff>
                  </from>
                  <to>
                    <xdr:col>3</xdr:col>
                    <xdr:colOff>123825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7AFC79EA-0C5B-4C5F-B625-6AB02AA1F141}">
            <xm:f>表示不可!$H$1=TRUE</xm:f>
            <x14:dxf>
              <font>
                <color theme="0" tint="-0.34998626667073579"/>
              </font>
              <fill>
                <patternFill>
                  <bgColor theme="0" tint="-0.34998626667073579"/>
                </patternFill>
              </fill>
            </x14:dxf>
          </x14:cfRule>
          <xm:sqref>F9:H9 I9:U442 N1:U7 E3:H3</xm:sqref>
        </x14:conditionalFormatting>
        <x14:conditionalFormatting xmlns:xm="http://schemas.microsoft.com/office/excel/2006/main">
          <x14:cfRule type="expression" priority="5" id="{BFE90A3D-6DA7-4236-8876-603C8C17AB3C}">
            <xm:f>表示不可!$H$1=TRUE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14:cfRule type="expression" priority="3" id="{19842912-C067-4034-A805-4A43A089A3CB}">
            <xm:f>表示不可!$H$2=TRUE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14:cfRule type="expression" priority="1" id="{C84A1702-0201-43D8-A8DE-E9E3E1A1347E}">
            <xm:f>表示不可!$H$3=TRUE</xm:f>
            <x14:dxf>
              <font>
                <color theme="0"/>
              </font>
            </x14:dxf>
          </x14:cfRule>
          <xm:sqref>C7</xm:sqref>
        </x14:conditionalFormatting>
        <x14:conditionalFormatting xmlns:xm="http://schemas.microsoft.com/office/excel/2006/main">
          <x14:cfRule type="expression" priority="4" id="{71458981-72A1-49E4-845C-D8F0A300889B}">
            <xm:f>表示不可!$H$2=TRUE</xm:f>
            <x14:dxf>
              <font>
                <color theme="0" tint="-0.34998626667073579"/>
              </font>
              <fill>
                <patternFill>
                  <bgColor theme="0" tint="-0.34998626667073579"/>
                </patternFill>
              </fill>
            </x14:dxf>
          </x14:cfRule>
          <xm:sqref>N1:U7 I9:U442</xm:sqref>
        </x14:conditionalFormatting>
        <x14:conditionalFormatting xmlns:xm="http://schemas.microsoft.com/office/excel/2006/main">
          <x14:cfRule type="expression" priority="2" id="{3345EC26-5965-497A-A29D-3AE62A45987B}">
            <xm:f>表示不可!$H$3=TRUE</xm:f>
            <x14:dxf>
              <font>
                <color theme="0" tint="-0.34998626667073579"/>
              </font>
              <fill>
                <patternFill>
                  <bgColor theme="0" tint="-0.34998626667073579"/>
                </patternFill>
              </fill>
            </x14:dxf>
          </x14:cfRule>
          <xm:sqref>N1:U7 O9:U442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L8"/>
  <sheetViews>
    <sheetView showGridLines="0" workbookViewId="0">
      <selection activeCell="H2" sqref="H2"/>
    </sheetView>
  </sheetViews>
  <sheetFormatPr defaultRowHeight="14.25" x14ac:dyDescent="0.25"/>
  <cols>
    <col min="1" max="1" width="2.25" style="1" customWidth="1"/>
    <col min="2" max="2" width="13.125" style="1" customWidth="1"/>
    <col min="3" max="3" width="2.625" style="1" customWidth="1"/>
    <col min="4" max="4" width="34.25" style="1" bestFit="1" customWidth="1"/>
    <col min="5" max="5" width="2.5" style="1" customWidth="1"/>
    <col min="6" max="6" width="2.375" style="1" customWidth="1"/>
    <col min="7" max="7" width="17.375" style="1" customWidth="1"/>
    <col min="8" max="8" width="9" style="1"/>
    <col min="9" max="9" width="1.75" style="1" customWidth="1"/>
    <col min="10" max="10" width="27.5" style="1" bestFit="1" customWidth="1"/>
    <col min="11" max="11" width="1.25" style="1" customWidth="1"/>
    <col min="12" max="16384" width="9" style="1"/>
  </cols>
  <sheetData>
    <row r="1" spans="2:12" x14ac:dyDescent="0.25">
      <c r="B1" s="32" t="s">
        <v>21</v>
      </c>
      <c r="C1" s="2"/>
      <c r="D1" s="35" t="s">
        <v>26</v>
      </c>
      <c r="E1" s="36"/>
      <c r="G1" s="26" t="s">
        <v>45</v>
      </c>
      <c r="H1" s="27" t="b">
        <v>0</v>
      </c>
      <c r="J1" s="52" t="s">
        <v>80</v>
      </c>
      <c r="L1" s="53" t="s">
        <v>85</v>
      </c>
    </row>
    <row r="2" spans="2:12" x14ac:dyDescent="0.25">
      <c r="B2" s="33" t="s">
        <v>18</v>
      </c>
      <c r="C2" s="2"/>
      <c r="D2" s="24" t="s">
        <v>27</v>
      </c>
      <c r="E2" s="36"/>
      <c r="G2" s="28" t="s">
        <v>44</v>
      </c>
      <c r="H2" s="29" t="b">
        <v>0</v>
      </c>
      <c r="J2" s="24" t="s">
        <v>81</v>
      </c>
      <c r="L2" s="53">
        <v>1</v>
      </c>
    </row>
    <row r="3" spans="2:12" x14ac:dyDescent="0.25">
      <c r="B3" s="33" t="s">
        <v>19</v>
      </c>
      <c r="C3" s="2"/>
      <c r="D3" s="25" t="s">
        <v>28</v>
      </c>
      <c r="E3" s="36"/>
      <c r="G3" s="173" t="s">
        <v>97</v>
      </c>
      <c r="H3" s="174" t="b">
        <v>0</v>
      </c>
      <c r="J3" s="24" t="s">
        <v>82</v>
      </c>
    </row>
    <row r="4" spans="2:12" x14ac:dyDescent="0.25">
      <c r="B4" s="34" t="s">
        <v>20</v>
      </c>
      <c r="C4" s="2"/>
      <c r="G4" s="30" t="s">
        <v>46</v>
      </c>
      <c r="H4" s="31" t="b">
        <v>0</v>
      </c>
      <c r="J4" s="24" t="s">
        <v>83</v>
      </c>
    </row>
    <row r="5" spans="2:12" x14ac:dyDescent="0.25">
      <c r="J5" s="25" t="s">
        <v>84</v>
      </c>
    </row>
    <row r="7" spans="2:12" x14ac:dyDescent="0.25">
      <c r="B7" s="175" t="s">
        <v>99</v>
      </c>
    </row>
    <row r="8" spans="2:12" x14ac:dyDescent="0.25">
      <c r="B8" s="176" t="s">
        <v>98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見積書記入例</vt:lpstr>
      <vt:lpstr>見積書</vt:lpstr>
      <vt:lpstr>内訳</vt:lpstr>
      <vt:lpstr>表示不可</vt:lpstr>
      <vt:lpstr>見積書!Print_Area</vt:lpstr>
      <vt:lpstr>見積書記入例!Print_Area</vt:lpstr>
      <vt:lpstr>内訳!Print_Area</vt:lpstr>
      <vt:lpstr>内訳!Print_Titles</vt:lpstr>
    </vt:vector>
  </TitlesOfParts>
  <Company>株式会社ナイカイアーキット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購買様式【土木】</dc:title>
  <dc:creator>NaikaiArchit</dc:creator>
  <cp:lastModifiedBy>Kakiuchi</cp:lastModifiedBy>
  <cp:lastPrinted>2019-10-18T01:23:59Z</cp:lastPrinted>
  <dcterms:created xsi:type="dcterms:W3CDTF">2017-08-19T02:06:26Z</dcterms:created>
  <dcterms:modified xsi:type="dcterms:W3CDTF">2019-11-29T06:27:10Z</dcterms:modified>
  <cp:category>業態調査</cp:category>
  <cp:version>2017.11.01</cp:version>
</cp:coreProperties>
</file>